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tgab.sharepoint.com/sites/NewGlenn/Shared Documents/2025 Q3/00. For release/"/>
    </mc:Choice>
  </mc:AlternateContent>
  <xr:revisionPtr revIDLastSave="515" documentId="13_ncr:1_{EE9F5704-E937-4298-BD78-8D4B584CA1AD}" xr6:coauthVersionLast="47" xr6:coauthVersionMax="47" xr10:uidLastSave="{E40726CC-5B33-4684-8343-04677CD915B9}"/>
  <bookViews>
    <workbookView xWindow="-110" yWindow="-110" windowWidth="19420" windowHeight="11500" activeTab="5" xr2:uid="{CD6B1618-D9ED-4AE1-8759-6A13EAB101C5}"/>
  </bookViews>
  <sheets>
    <sheet name="Content" sheetId="1" r:id="rId1"/>
    <sheet name="FO" sheetId="2" r:id="rId2"/>
    <sheet name="GP" sheetId="3" r:id="rId3"/>
    <sheet name="IS" sheetId="4" r:id="rId4"/>
    <sheet name="OCI" sheetId="5" r:id="rId5"/>
    <sheet name="BalSh" sheetId="6" r:id="rId6"/>
    <sheet name="CF" sheetId="7" r:id="rId7"/>
    <sheet name="EQ" sheetId="8" r:id="rId8"/>
    <sheet name="Adj EBITDA" sheetId="9" r:id="rId9"/>
    <sheet name="KPIs" sheetId="10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_000" localSheetId="0">#REF!</definedName>
    <definedName name="_000" localSheetId="2">#REF!</definedName>
    <definedName name="_000">#REF!</definedName>
    <definedName name="_00001" localSheetId="2">#REF!</definedName>
    <definedName name="_00001">#REF!</definedName>
    <definedName name="_0002">#REF!</definedName>
    <definedName name="_07_Feb_97">"head"</definedName>
    <definedName name="_1997">#REF!</definedName>
    <definedName name="_50__Special_Reserve">#REF!</definedName>
    <definedName name="_ADJ3">#REF!</definedName>
    <definedName name="_ADJ4">#REF!</definedName>
    <definedName name="_ADJ5">#REF!</definedName>
    <definedName name="_ADJ6">#REF!</definedName>
    <definedName name="_age01">[1]CASINO2!$U$614</definedName>
    <definedName name="_age02">[1]CASINO2!$V$614</definedName>
    <definedName name="_age2000">[1]CASINO2!$T$614</definedName>
    <definedName name="_age92">#REF!</definedName>
    <definedName name="_age93">#REF!</definedName>
    <definedName name="_age94">#REF!</definedName>
    <definedName name="_age95">#REF!</definedName>
    <definedName name="_age96">#REF!</definedName>
    <definedName name="_age97">#REF!</definedName>
    <definedName name="_age98">#REF!</definedName>
    <definedName name="_age99">#REF!</definedName>
    <definedName name="_art1">#REF!</definedName>
    <definedName name="_art10">#REF!</definedName>
    <definedName name="_art2">#REF!</definedName>
    <definedName name="_art3">#REF!</definedName>
    <definedName name="_art4">#REF!</definedName>
    <definedName name="_art5">#REF!</definedName>
    <definedName name="_art6">#REF!</definedName>
    <definedName name="_art7">#REF!</definedName>
    <definedName name="_art8">#REF!</definedName>
    <definedName name="_art9">#REF!</definedName>
    <definedName name="_CAD08">[2]CCY!$J$467</definedName>
    <definedName name="_CAD09">[2]CCY!$J$468</definedName>
    <definedName name="_CAD10">[2]CCY!$J$469</definedName>
    <definedName name="_CHF08">[2]CCY!$F$467</definedName>
    <definedName name="_CHF09">[2]CCY!$F$468</definedName>
    <definedName name="_CHF10">[2]CCY!$F$469</definedName>
    <definedName name="_CNY08">[2]CCY!$L$467</definedName>
    <definedName name="_CNY09">[2]CCY!$L$468</definedName>
    <definedName name="_CNY10">[2]CCY!$L$469</definedName>
    <definedName name="_CZK08">[2]CCY!$I$467</definedName>
    <definedName name="_CZK09">[2]CCY!$I$468</definedName>
    <definedName name="_CZK10">[2]CCY!$I$469</definedName>
    <definedName name="_div1">'[3]DCF old'!#REF!</definedName>
    <definedName name="_div12">'[3]DCF old'!#REF!</definedName>
    <definedName name="_div2">#REF!</definedName>
    <definedName name="_div3">'[3]DCF old'!#REF!</definedName>
    <definedName name="_div4">#REF!</definedName>
    <definedName name="_div5">#REF!</definedName>
    <definedName name="_div6">#REF!</definedName>
    <definedName name="_div7">#REF!</definedName>
    <definedName name="_div8">#REF!</definedName>
    <definedName name="_div9">#REF!</definedName>
    <definedName name="_DKK08">[2]CCY!$G$467</definedName>
    <definedName name="_DKK09">[2]CCY!$G$468</definedName>
    <definedName name="_DKK10">[2]CCY!$G$469</definedName>
    <definedName name="_EUR05">[3]CCY!$E$154</definedName>
    <definedName name="_EUR06">[3]CCY!$E$155</definedName>
    <definedName name="_EUR07">[3]CCY!$E$156</definedName>
    <definedName name="_EUR08">[3]CCY!$E$157</definedName>
    <definedName name="_EUR09">[3]CCY!$E$158</definedName>
    <definedName name="_EUR10">[3]CCY!$E$159</definedName>
    <definedName name="_EXX88">#REF!</definedName>
    <definedName name="_EXX89">#REF!</definedName>
    <definedName name="_EXX90">#REF!</definedName>
    <definedName name="_fun1">#REF!</definedName>
    <definedName name="_fun2">#REF!</definedName>
    <definedName name="_fun3">#REF!</definedName>
    <definedName name="_fun4">#REF!</definedName>
    <definedName name="_fun5">#REF!</definedName>
    <definedName name="_fun6">#REF!</definedName>
    <definedName name="_fun7">#REF!</definedName>
    <definedName name="_fun8">#REF!</definedName>
    <definedName name="_fun9">#REF!</definedName>
    <definedName name="_GBP08">[2]CCY!$C$467</definedName>
    <definedName name="_GBP09">[2]CCY!$C$468</definedName>
    <definedName name="_GBP10">[2]CCY!$C$469</definedName>
    <definedName name="_HUF08">[2]CCY!$K$467</definedName>
    <definedName name="_HUF09">[2]CCY!$K$468</definedName>
    <definedName name="_HUF10">[2]CCY!$K$469</definedName>
    <definedName name="_NOK08">[2]CCY!$D$467</definedName>
    <definedName name="_NOK09">[2]CCY!$D$468</definedName>
    <definedName name="_NOK10">[2]CCY!$D$469</definedName>
    <definedName name="_PCE97">[4]Börskurser!$H$162</definedName>
    <definedName name="_PL1">#REF!</definedName>
    <definedName name="_PLN08">[2]CCY!$H$467</definedName>
    <definedName name="_PLN09">[2]CCY!$H$468</definedName>
    <definedName name="_PLN10">[2]CCY!$H$469</definedName>
    <definedName name="_pri93">'[5]BUSINESS AREAS'!$O$62</definedName>
    <definedName name="_pri94">'[5]BUSINESS AREAS'!$P$62</definedName>
    <definedName name="_pri95">'[5]BUSINESS AREAS'!$Q$62</definedName>
    <definedName name="_pri96">'[5]BUSINESS AREAS'!$R$62</definedName>
    <definedName name="_pri97">'[5]BUSINESS AREAS'!$S$62</definedName>
    <definedName name="_pri98">'[5]BUSINESS AREAS'!$T$62</definedName>
    <definedName name="_pri99">'[5]BUSINESS AREAS'!$U$62</definedName>
    <definedName name="_Regression_Out" hidden="1">#REF!</definedName>
    <definedName name="_Regression_X" hidden="1">#REF!</definedName>
    <definedName name="_Regression_Y" hidden="1">#REF!</definedName>
    <definedName name="_rem2">'[3]DCF old'!#REF!</definedName>
    <definedName name="_SKK08">[2]CCY!$Q$467</definedName>
    <definedName name="_SKK09">[2]CCY!$Q$468</definedName>
    <definedName name="_sqm91">'[6]old template'!#REF!</definedName>
    <definedName name="_sqm92">'[6]old template'!#REF!</definedName>
    <definedName name="_sqm93">'[6]old template'!#REF!</definedName>
    <definedName name="_sqm94">'[6]old template'!#REF!</definedName>
    <definedName name="_sqm95">'[6]old template'!#REF!</definedName>
    <definedName name="_sqm96">'[6]old template'!#REF!</definedName>
    <definedName name="_sqm97">'[6]old template'!#REF!</definedName>
    <definedName name="_sqm98">'[6]old template'!#REF!</definedName>
    <definedName name="_sqm99">'[6]old template'!#REF!</definedName>
    <definedName name="_USD08">[2]CCY!$E$467</definedName>
    <definedName name="_USD09">[2]CCY!$E$468</definedName>
    <definedName name="_USD10">[2]CCY!$E$469</definedName>
    <definedName name="_vol93">'[5]BUSINESS AREAS'!$O$69</definedName>
    <definedName name="_vol94">'[5]BUSINESS AREAS'!$P$69</definedName>
    <definedName name="_vol95">'[5]BUSINESS AREAS'!$Q$69</definedName>
    <definedName name="_vol96">'[5]BUSINESS AREAS'!$R$69</definedName>
    <definedName name="_vol97">'[5]BUSINESS AREAS'!$S$69</definedName>
    <definedName name="_vol98">'[5]BUSINESS AREAS'!$T$69</definedName>
    <definedName name="_vol99">'[5]BUSINESS AREAS'!$U$69</definedName>
    <definedName name="_WHS1">#REF!</definedName>
    <definedName name="_WHS2">#REF!</definedName>
    <definedName name="_WHS3">#REF!</definedName>
    <definedName name="_WHS4">#REF!</definedName>
    <definedName name="_WHS5">#REF!</definedName>
    <definedName name="_yr1990">[7]Main!#REF!</definedName>
    <definedName name="_Yr1992">'[3]DCF old'!#REF!</definedName>
    <definedName name="_Yr1993">'[3]DCF old'!#REF!</definedName>
    <definedName name="_Yr1994">'[3]DCF old'!#REF!</definedName>
    <definedName name="_Yr1995">'[3]DCF old'!#REF!</definedName>
    <definedName name="_Yr1996">'[3]DCF old'!#REF!</definedName>
    <definedName name="_Yr1997">'[3]DCF old'!#REF!</definedName>
    <definedName name="_Yr1998">'[3]DCF old'!#REF!</definedName>
    <definedName name="_Yr1999">'[3]DCF old'!#REF!</definedName>
    <definedName name="_Yr2000">'[3]DCF old'!#REF!</definedName>
    <definedName name="_Yr2003" localSheetId="0">#REF!,#REF!,#REF!</definedName>
    <definedName name="_Yr2003" localSheetId="2">#REF!,#REF!,#REF!</definedName>
    <definedName name="_Yr2003">#REF!,#REF!,#REF!</definedName>
    <definedName name="_Yr2004" localSheetId="2">#REF!,#REF!,#REF!</definedName>
    <definedName name="_Yr2004">#REF!,#REF!,#REF!</definedName>
    <definedName name="_Yr2005">#REF!</definedName>
    <definedName name="_Yr2006">#REF!</definedName>
    <definedName name="A">#REF!</definedName>
    <definedName name="Acc_payable">'[8]Invested capital_VDF'!$C$17:$AE$17</definedName>
    <definedName name="Acc_payable_growth_fore">[8]Forecasts_VDF!$H$150:$K$150</definedName>
    <definedName name="Acc_Rec">'[8]Invested capital_VDF'!$C$7:$AE$7</definedName>
    <definedName name="Acc_Rec_growth_fore">[8]Forecasts_VDF!$H$147:$K$147</definedName>
    <definedName name="Acc_Rec_turns">'[8]Invested capital_VDF'!$C$95:$Q$95</definedName>
    <definedName name="Accel_Ratio">'[8]Summary Page_VDF'!$E$9</definedName>
    <definedName name="Accountcurrency">'[9]worksheet lookup table'!$B$15</definedName>
    <definedName name="accounts">[10]Sheet1!$A$2:$N$53</definedName>
    <definedName name="Accounts_payable">#REF!</definedName>
    <definedName name="Accrued_compensation">'[8]Invested capital_VDF'!$C$20:$AE$20</definedName>
    <definedName name="Accrued_compensation_growth_fore">[8]Forecasts_VDF!$H$153:$K$153</definedName>
    <definedName name="Accrued_Expenditure">#REF!</definedName>
    <definedName name="Accrued_expenses">'[8]Invested capital_VDF'!$C$18:$AE$18</definedName>
    <definedName name="Accrued_expenses_growth_fore">[8]Forecasts_VDF!$H$151:$K$151</definedName>
    <definedName name="Accum_Cap_Expenses">'[8]Invested capital_VDF'!$C$40:$AE$40</definedName>
    <definedName name="Accum_Cap_Expenses_growth_fore">[8]Forecasts_VDF!$H$164:$K$164</definedName>
    <definedName name="Accum_Goodwill_Amort">'[8]Invested capital_VDF'!$C$37:$AE$37</definedName>
    <definedName name="Accum_Goodwill_Amort_growth_fore">[8]Forecasts_VDF!$H$163:$K$163</definedName>
    <definedName name="Accum_Other_Amort.">'[8]Invested capital_VDF'!$C$39:$AZ$39</definedName>
    <definedName name="acp">'[3]DCF old'!#REF!</definedName>
    <definedName name="Acquisition_divestments">#REF!</definedName>
    <definedName name="Acquisitions">#REF!</definedName>
    <definedName name="acr">'[3]DCF old'!#REF!</definedName>
    <definedName name="acr_rem">'[3]DCF old'!#REF!</definedName>
    <definedName name="Add_Fin">#REF!</definedName>
    <definedName name="Add_Other">#REF!</definedName>
    <definedName name="ADDED_VALUE">#REF!</definedName>
    <definedName name="Adj_net_oper_fore">[8]Forecasts_VDF!$E$25:$X$25</definedName>
    <definedName name="adj_tax">'[3]DCF old'!$I$12:$U$12</definedName>
    <definedName name="ADJOUTSTANDCONVNOMYE" localSheetId="0">'[11]A table'!#REF!</definedName>
    <definedName name="ADJOUTSTANDCONVNOMYE">'[11]A table'!#REF!</definedName>
    <definedName name="Adjusted_Common_Equity">'[8]Invested capital_VDF'!$C$83:$AE$83</definedName>
    <definedName name="Adjusted_Income_Available_to_Common">[8]NOPAT_VDF!$C$57:$AU$57</definedName>
    <definedName name="Adjusted_Net_Operating_Profit">[8]NOPAT_VDF!$C$26:$AU$26</definedName>
    <definedName name="After_tax_charge">[8]NOPAT_VDF!$C$60:$AZ$60</definedName>
    <definedName name="After_Tax_charges_gains">[8]NOPAT_VDF!$C$92:$AZ$92</definedName>
    <definedName name="aftertax_margin">'[3]DCF old'!#REF!</definedName>
    <definedName name="age00">#REF!</definedName>
    <definedName name="agga">#REF!</definedName>
    <definedName name="aktier">#REF!</definedName>
    <definedName name="Amortisation">#REF!</definedName>
    <definedName name="an_mail">'[3]DCF old'!#REF!</definedName>
    <definedName name="an_name">'[3]DCF old'!#REF!</definedName>
    <definedName name="an_sector">#REF!</definedName>
    <definedName name="an_tel">'[3]DCF old'!#REF!</definedName>
    <definedName name="aq">#REF!</definedName>
    <definedName name="arvid">#REF!</definedName>
    <definedName name="Asia">#REF!</definedName>
    <definedName name="Asia_w">#REF!</definedName>
    <definedName name="ASSOC">#REF!</definedName>
    <definedName name="Associated_income">#REF!</definedName>
    <definedName name="Associates">#REF!</definedName>
    <definedName name="av_00">#REF!</definedName>
    <definedName name="av_01">#REF!</definedName>
    <definedName name="av_02">#REF!</definedName>
    <definedName name="av_03">[1]CASINO2!$W$315</definedName>
    <definedName name="av_99">#REF!</definedName>
    <definedName name="av_s00">#REF!</definedName>
    <definedName name="av_s01">#REF!</definedName>
    <definedName name="av_s02">#REF!</definedName>
    <definedName name="av_s03">[1]CASINO2!$W$316</definedName>
    <definedName name="av_s99">#REF!</definedName>
    <definedName name="Average_invested_capital">'[8]Invested capital_VDF'!$C$89:$AZ$89</definedName>
    <definedName name="Average_invested_capital_DCF">[8]DCF_VDF!$C$78:$AZ$78</definedName>
    <definedName name="Average_thereafter">'[8]PV of Op Leases_VDF'!$C$16:$AX$16</definedName>
    <definedName name="avg_period" localSheetId="0">#REF!</definedName>
    <definedName name="avg_period">#REF!</definedName>
    <definedName name="AVGVOLUME">'[11]A table'!#REF!</definedName>
    <definedName name="b" localSheetId="0">#N/A</definedName>
    <definedName name="b" localSheetId="2">GP!b</definedName>
    <definedName name="b">GP!b</definedName>
    <definedName name="ba" localSheetId="0">#REF!</definedName>
    <definedName name="ba" localSheetId="2">#REF!</definedName>
    <definedName name="ba">#REF!</definedName>
    <definedName name="Balance_Sheet" localSheetId="2">#REF!</definedName>
    <definedName name="Balance_Sheet">#REF!</definedName>
    <definedName name="BALFULL">#REF!</definedName>
    <definedName name="BASA" localSheetId="0">#REF!</definedName>
    <definedName name="BASA">#REF!</definedName>
    <definedName name="Base_info" localSheetId="0">#REF!</definedName>
    <definedName name="Base_info">#REF!</definedName>
    <definedName name="baseval" localSheetId="0">'[3]DCF old'!#REF!</definedName>
    <definedName name="baseval">'[3]DCF old'!#REF!</definedName>
    <definedName name="BASL" localSheetId="0">#REF!</definedName>
    <definedName name="BASL">#REF!</definedName>
    <definedName name="bd" localSheetId="0">#REF!</definedName>
    <definedName name="bd">#REF!</definedName>
    <definedName name="be">#REF!</definedName>
    <definedName name="beta">'[3]DCF old'!$C$41</definedName>
    <definedName name="blA">#REF!</definedName>
    <definedName name="blb">[12]Sheet7!$L$3</definedName>
    <definedName name="BLQ" localSheetId="0">#REF!</definedName>
    <definedName name="BLQ">#REF!</definedName>
    <definedName name="Bond_rating">'[8]Summary Page_VDF'!$H$12</definedName>
    <definedName name="Book_value_per_share">'[8]Invested capital_VDF'!$R$85:$AU$85</definedName>
    <definedName name="BS">#REF!</definedName>
    <definedName name="BSCash">[13]model!#REF!</definedName>
    <definedName name="BSCash.f.1994">[13]model!#REF!</definedName>
    <definedName name="BSCash.f.1995">[13]model!#REF!</definedName>
    <definedName name="BSCash.f.1996">[13]model!#REF!</definedName>
    <definedName name="BSCash.f.1997">[13]model!#REF!</definedName>
    <definedName name="BSCash.f.1998">[13]model!#REF!</definedName>
    <definedName name="BSCash.f.1999">[13]model!#REF!</definedName>
    <definedName name="BSCash.f.2000">[13]model!#REF!</definedName>
    <definedName name="BSCorSal" localSheetId="0">#REF!</definedName>
    <definedName name="BSCorSal">#REF!</definedName>
    <definedName name="BSINV">[13]model!#REF!</definedName>
    <definedName name="BSINV.f.1994">[13]model!#REF!</definedName>
    <definedName name="BSINV.f.1995">[13]model!#REF!</definedName>
    <definedName name="BSINV.f.1996">[13]model!#REF!</definedName>
    <definedName name="BSINV.f.1997">[13]model!#REF!</definedName>
    <definedName name="BSINV.f.1998">[13]model!#REF!</definedName>
    <definedName name="BSINV.f.1999">[13]model!#REF!</definedName>
    <definedName name="BSINV.f.2000">[13]model!#REF!</definedName>
    <definedName name="BSMin">[13]model!#REF!</definedName>
    <definedName name="BSMin.f.1994">[13]model!#REF!</definedName>
    <definedName name="BSMin.f.1995">[13]model!#REF!</definedName>
    <definedName name="BSMin.f.1996">[13]model!#REF!</definedName>
    <definedName name="BSMin.f.1997">[13]model!#REF!</definedName>
    <definedName name="BSMin.f.1998">[13]model!#REF!</definedName>
    <definedName name="BSMin.f.1999">[13]model!#REF!</definedName>
    <definedName name="BSMin.f.2000">[13]model!#REF!</definedName>
    <definedName name="BSMinorities" localSheetId="0">#REF!</definedName>
    <definedName name="BSMinorities">#REF!</definedName>
    <definedName name="BSNIFA">[13]model!#REF!</definedName>
    <definedName name="BSNIFA.f.1994">[13]model!#REF!</definedName>
    <definedName name="BSNIFA.f.1995">[13]model!#REF!</definedName>
    <definedName name="BSNIFA.f.1996">[13]model!#REF!</definedName>
    <definedName name="BSNIFA.f.1997">[13]model!#REF!</definedName>
    <definedName name="BSNIFA.f.1998">[13]model!#REF!</definedName>
    <definedName name="BSNIFA.f.1999">[13]model!#REF!</definedName>
    <definedName name="BSNIFA.f.2000">[13]model!#REF!</definedName>
    <definedName name="bsntfa">[13]model!#REF!</definedName>
    <definedName name="bsntfa.f.1994">[13]model!#REF!</definedName>
    <definedName name="bsntfa.f.1995">[13]model!#REF!</definedName>
    <definedName name="bsntfa.f.1996">[13]model!#REF!</definedName>
    <definedName name="bsntfa.f.1997">[13]model!#REF!</definedName>
    <definedName name="bsntfa.f.1998">[13]model!#REF!</definedName>
    <definedName name="bsntfa.f.1999">[13]model!#REF!</definedName>
    <definedName name="bsntfa.f.2000">[13]model!#REF!</definedName>
    <definedName name="bsnwc">[13]model!#REF!</definedName>
    <definedName name="bsnwc.f.1994">[13]model!#REF!</definedName>
    <definedName name="bsnwc.f.1995">[13]model!#REF!</definedName>
    <definedName name="bsnwc.f.1996">[13]model!#REF!</definedName>
    <definedName name="bsnwc.f.1997">[13]model!#REF!</definedName>
    <definedName name="bsnwc.f.1998">[13]model!#REF!</definedName>
    <definedName name="bsnwc.f.1999">[13]model!#REF!</definedName>
    <definedName name="bsnwc.f.2000">[13]model!#REF!</definedName>
    <definedName name="BSOther">[13]model!#REF!</definedName>
    <definedName name="BSOther.f.1994">[13]model!#REF!</definedName>
    <definedName name="BSOther.f.1995">[13]model!#REF!</definedName>
    <definedName name="BSOther.f.1996">[13]model!#REF!</definedName>
    <definedName name="BSOther.f.1997">[13]model!#REF!</definedName>
    <definedName name="BSOther.f.1998">[13]model!#REF!</definedName>
    <definedName name="BSOther.f.1999">[13]model!#REF!</definedName>
    <definedName name="BSOther.f.2000">[13]model!#REF!</definedName>
    <definedName name="BSProv">[13]model!#REF!</definedName>
    <definedName name="BSProv.f.1994">[13]model!#REF!</definedName>
    <definedName name="BSProv.f.1995">[13]model!#REF!</definedName>
    <definedName name="BSProv.f.1996">[13]model!#REF!</definedName>
    <definedName name="BSProv.f.1997">[13]model!#REF!</definedName>
    <definedName name="BSProv.f.1998">[13]model!#REF!</definedName>
    <definedName name="BSProv.f.1999">[13]model!#REF!</definedName>
    <definedName name="BSProv.f.2000">[13]model!#REF!</definedName>
    <definedName name="ca_00" localSheetId="0">#REF!</definedName>
    <definedName name="ca_00">#REF!</definedName>
    <definedName name="ca_01" localSheetId="0">#REF!</definedName>
    <definedName name="ca_01">#REF!</definedName>
    <definedName name="ca_02" localSheetId="0">#REF!</definedName>
    <definedName name="ca_02">#REF!</definedName>
    <definedName name="ca_99">#REF!</definedName>
    <definedName name="calc">#N/A</definedName>
    <definedName name="Cap._RnD_Asset_net_of_RnD_amort.">'[8]Invested capital_VDF'!$C$32:$AE$32</definedName>
    <definedName name="CAPEX">#REF!</definedName>
    <definedName name="CAPEX__Financial">#REF!</definedName>
    <definedName name="CAPEX__Intangibles">#REF!</definedName>
    <definedName name="capex_00">#REF!</definedName>
    <definedName name="capex_01">#REF!</definedName>
    <definedName name="capex_02">[1]CASINO2!$V$497</definedName>
    <definedName name="capex_03">[1]CASINO2!$W$497</definedName>
    <definedName name="capex_99">#REF!</definedName>
    <definedName name="capex_s00">#REF!</definedName>
    <definedName name="capex_s01">#REF!</definedName>
    <definedName name="capex_s02">#REF!</definedName>
    <definedName name="capex_s03">[1]CASINO2!$W$498</definedName>
    <definedName name="capex_s99">#REF!</definedName>
    <definedName name="Capital_gains">#REF!</definedName>
    <definedName name="Capital_spending">#REF!</definedName>
    <definedName name="cash">'[3]DCF old'!#REF!</definedName>
    <definedName name="Cash___Liquid_assets">#REF!</definedName>
    <definedName name="Cash_DCF">[8]DCF_VDF!$C$33:$AZ$33</definedName>
    <definedName name="Cash_Flow" localSheetId="0">#REF!</definedName>
    <definedName name="Cash_Flow">#REF!</definedName>
    <definedName name="CASH_FLOW_ANALYSIS" localSheetId="0">#REF!</definedName>
    <definedName name="CASH_FLOW_ANALYSIS">#REF!</definedName>
    <definedName name="Cash_fore">[8]Forecasts_VDF!$E$43:$W$43</definedName>
    <definedName name="Cash_growth">[8]NOPAT_VDF!$M$152:$Q$152</definedName>
    <definedName name="Cash_growth_fore">[8]Forecasts_VDF!$E$55:$W$55</definedName>
    <definedName name="Cash_Operating_Taxes">[8]NOPAT_VDF!$C$39:$AU$39</definedName>
    <definedName name="Cash_operating_taxes_fore">[8]Forecasts_VDF!$E$28:$G$28</definedName>
    <definedName name="Cashf">[14]CF!#REF!</definedName>
    <definedName name="cashflow1" localSheetId="0">#REF!</definedName>
    <definedName name="cashflow1">#REF!</definedName>
    <definedName name="cashflow2" localSheetId="0">#REF!</definedName>
    <definedName name="cashflow2">#REF!</definedName>
    <definedName name="ccy" localSheetId="0">#REF!</definedName>
    <definedName name="ccy">#REF!</definedName>
    <definedName name="ce" localSheetId="0">'[3]DCF old'!#REF!</definedName>
    <definedName name="ce">'[3]DCF old'!#REF!</definedName>
    <definedName name="ce_00" localSheetId="0">#REF!</definedName>
    <definedName name="ce_00">#REF!</definedName>
    <definedName name="ce_01">#REF!</definedName>
    <definedName name="ce_02">#REF!</definedName>
    <definedName name="ce_03">[1]CASINO2!$W$606</definedName>
    <definedName name="ce_99">#REF!</definedName>
    <definedName name="ceps">'[3]DCF old'!#REF!</definedName>
    <definedName name="CF">#REF!</definedName>
    <definedName name="cf_00">#REF!</definedName>
    <definedName name="cf_01">#REF!</definedName>
    <definedName name="cf_02">#REF!</definedName>
    <definedName name="cf_03">[1]CASINO2!$W$492</definedName>
    <definedName name="cf_99" localSheetId="0">#REF!</definedName>
    <definedName name="cf_99">#REF!</definedName>
    <definedName name="cf_ainv" localSheetId="0">'[3]DCF old'!#REF!</definedName>
    <definedName name="cf_ainv">'[3]DCF old'!#REF!</definedName>
    <definedName name="cf_binv" localSheetId="0">'[3]DCF old'!#REF!</definedName>
    <definedName name="cf_binv">'[3]DCF old'!#REF!</definedName>
    <definedName name="cf_ratios" localSheetId="0">#REF!</definedName>
    <definedName name="cf_ratios">#REF!</definedName>
    <definedName name="cf_ratios_summary" localSheetId="0">#REF!</definedName>
    <definedName name="cf_ratios_summary">#REF!</definedName>
    <definedName name="CFA">#REF!</definedName>
    <definedName name="cfa_div">'[3]DCF old'!#REF!</definedName>
    <definedName name="cfb_wcchg">'[3]DCF old'!#REF!</definedName>
    <definedName name="CFLFULL">#REF!</definedName>
    <definedName name="CFPS__DM">#REF!</definedName>
    <definedName name="change">'[3]DCF old'!#REF!</definedName>
    <definedName name="Change_in_NWC">#REF!</definedName>
    <definedName name="Characteristics">#REF!</definedName>
    <definedName name="chartarray" localSheetId="0">Content!$N$34</definedName>
    <definedName name="Chartarray" localSheetId="2">OFFSET(ChartStartpoint,ChartarrayStartpoint,0,ChartarraySize,1)</definedName>
    <definedName name="Chartarray">OFFSET(ChartStartpoint,ChartarrayStartpoint,0,ChartarraySize,1)</definedName>
    <definedName name="chartint" localSheetId="2">#REF!</definedName>
    <definedName name="chartint">#REF!</definedName>
    <definedName name="Charts">#REF!</definedName>
    <definedName name="CHF">[2]CCY!$F$762</definedName>
    <definedName name="Chg_in_fixed_assets">[8]DCF_VDF!$C$19:$AZ$19</definedName>
    <definedName name="Chg_in_other_assets">[8]DCF_VDF!$C$20:$AZ$20</definedName>
    <definedName name="Chg_in_working_capital">[8]DCF_VDF!$C$18:$AZ$18</definedName>
    <definedName name="choose_prognostic" localSheetId="0">#REF!</definedName>
    <definedName name="choose_prognostic">#REF!</definedName>
    <definedName name="choose_prognostic_adr" localSheetId="0">#REF!</definedName>
    <definedName name="choose_prognostic_adr">#REF!</definedName>
    <definedName name="choose_year1" localSheetId="0">#REF!</definedName>
    <definedName name="choose_year1">#REF!</definedName>
    <definedName name="choose_year2">#REF!</definedName>
    <definedName name="circulation">'[3]DCF old'!#REF!</definedName>
    <definedName name="Closing_price">'[8]Summary Page_VDF'!$C$54:$G$54</definedName>
    <definedName name="cname">'[3]DCF old'!$C$7</definedName>
    <definedName name="Code_Range">#REF!</definedName>
    <definedName name="COGS">[10]Sheet1!$A$6:$IV$6</definedName>
    <definedName name="Commercial_paper">'[8]Invested capital_VDF'!$C$53:$AU$53</definedName>
    <definedName name="Company">'[8]Summary Page_VDF'!$B$5</definedName>
    <definedName name="companyname">#REF!</definedName>
    <definedName name="compcurr">#REF!</definedName>
    <definedName name="CompData">#REF!</definedName>
    <definedName name="ComRow">#REF!</definedName>
    <definedName name="comsum">#REF!</definedName>
    <definedName name="comsum_avg">#REF!</definedName>
    <definedName name="CONSOLIDATED_BALANCE_SHEET">#REF!</definedName>
    <definedName name="Convertibles_options">#REF!</definedName>
    <definedName name="Corporate_Value">[8]DCF_VDF!$C$32:$AZ$32</definedName>
    <definedName name="Cost_of_goods_sold" localSheetId="0">#REF!</definedName>
    <definedName name="Cost_of_goods_sold">#REF!</definedName>
    <definedName name="Cost_of_Sales" localSheetId="0">#REF!</definedName>
    <definedName name="Cost_of_Sales">#REF!</definedName>
    <definedName name="Cost_of_sales_net_of_D_A">[8]NOPAT_VDF!$C$103:$AU$103</definedName>
    <definedName name="Costs" localSheetId="0">#REF!</definedName>
    <definedName name="Costs">#REF!</definedName>
    <definedName name="Country" localSheetId="0">#REF!</definedName>
    <definedName name="Country">#REF!</definedName>
    <definedName name="croci_00" localSheetId="0">'[6]old template'!#REF!</definedName>
    <definedName name="croci_00">'[6]old template'!#REF!</definedName>
    <definedName name="croci_91" localSheetId="0">'[6]old template'!#REF!</definedName>
    <definedName name="croci_91">'[6]old template'!#REF!</definedName>
    <definedName name="croci_92">'[6]old template'!#REF!</definedName>
    <definedName name="croci_93">'[6]old template'!#REF!</definedName>
    <definedName name="croci_94">'[6]old template'!#REF!</definedName>
    <definedName name="croci_95">'[6]old template'!#REF!</definedName>
    <definedName name="croci_96">'[6]old template'!#REF!</definedName>
    <definedName name="croci_97">'[6]old template'!#REF!</definedName>
    <definedName name="croci_98">'[6]old template'!#REF!</definedName>
    <definedName name="croci_99">'[6]old template'!#REF!</definedName>
    <definedName name="crude_price_assumption_1985">[15]Global!#REF!</definedName>
    <definedName name="crude_price_assumption_1986">[15]Global!#REF!</definedName>
    <definedName name="crude_price_assumption_1987">[15]Global!#REF!</definedName>
    <definedName name="crude_price_assumption_1988">[15]Global!#REF!</definedName>
    <definedName name="crude_price_assumption_1989">[15]Global!#REF!</definedName>
    <definedName name="crude_price_assumption_1990">[15]Global!#REF!</definedName>
    <definedName name="crude_price_assumption_1991">[15]Global!#REF!</definedName>
    <definedName name="crude_price_assumption_1992">[15]Global!#REF!</definedName>
    <definedName name="crude_price_assumption_1993">[15]Global!#REF!</definedName>
    <definedName name="crude_price_assumption_1994">[15]Global!#REF!</definedName>
    <definedName name="crude_price_assumption_1995">[15]Global!#REF!</definedName>
    <definedName name="crude_price_assumption_1996">[15]Global!#REF!</definedName>
    <definedName name="crude_price_assumption_1997">[15]Global!#REF!</definedName>
    <definedName name="crude_price_assumption_1998">[15]Global!#REF!</definedName>
    <definedName name="crude_price_assumption_1999">[15]Global!#REF!</definedName>
    <definedName name="crude_price_assumption_2000">[15]Global!#REF!</definedName>
    <definedName name="crude_price_assumption_2001">[15]Global!#REF!</definedName>
    <definedName name="crude_price_assumption_2002">[15]Global!#REF!</definedName>
    <definedName name="crude_price_assumption_2003">[15]Global!#REF!</definedName>
    <definedName name="crude_price_assumption_2004">[15]Global!#REF!</definedName>
    <definedName name="crude_price_assumption_2005">[15]Global!#REF!</definedName>
    <definedName name="crude_price_assumption_2006">[15]Global!#REF!</definedName>
    <definedName name="crude_price_assumption_2007">[15]Global!#REF!</definedName>
    <definedName name="crude_price_assumption_2008">[15]Global!#REF!</definedName>
    <definedName name="crude_price_assumption_2009">[15]Global!#REF!</definedName>
    <definedName name="crude_price_assumption_2010">[15]Global!#REF!</definedName>
    <definedName name="crude_price_assumption_comm">[15]Global!#REF!</definedName>
    <definedName name="Cumulative_PV_of_EVA">[8]DCF_VDF!$C$50:$BZ$50</definedName>
    <definedName name="Cumulative_PV_of_FCF">[8]DCF_VDF!$C$27:$AZ$27</definedName>
    <definedName name="curr_as">'[3]DCF old'!#REF!</definedName>
    <definedName name="curr_nonop_as">'[3]DCF old'!#REF!</definedName>
    <definedName name="CURRENCIES">#REF!</definedName>
    <definedName name="CURRENCY">#REF!</definedName>
    <definedName name="Currency_code">#REF!</definedName>
    <definedName name="Current_assets">'[8]Invested capital_VDF'!$C$15:$AE$15</definedName>
    <definedName name="currentyear">'[3]DCF old'!#REF!</definedName>
    <definedName name="Customer_advances">#REF!</definedName>
    <definedName name="Customer_deposits">'[8]Invested capital_VDF'!$C$19:$AE$19</definedName>
    <definedName name="Customer_deposits_growth_fore">[8]Forecasts_VDF!$H$152:$K$152</definedName>
    <definedName name="d">[8]Forecasts_VDF!$K$12</definedName>
    <definedName name="Datatype_Range">#REF!</definedName>
    <definedName name="date2">#REF!</definedName>
    <definedName name="DateNow">#REF!</definedName>
    <definedName name="DateSave">#REF!</definedName>
    <definedName name="dc_atax">'[3]DCF old'!$C$40</definedName>
    <definedName name="DCF_1995">[8]DCF_VDF!$C$3:$C$119</definedName>
    <definedName name="DCF_1996">[8]DCF_VDF!$D$3:$D$119</definedName>
    <definedName name="DCF_1997">[8]DCF_VDF!$E$3:$E$119</definedName>
    <definedName name="DCF_1998">[8]DCF_VDF!$F$3:$F$119</definedName>
    <definedName name="DCF_1999">[8]DCF_VDF!$G$3:$G$119</definedName>
    <definedName name="DCF_2000">[8]DCF_VDF!$H$3:$H$119</definedName>
    <definedName name="DCF_2001">[8]DCF_VDF!$I$3:$I$119</definedName>
    <definedName name="DCF_2002">[8]DCF_VDF!$J$3:$J$119</definedName>
    <definedName name="DCF_2003">[8]DCF_VDF!$K$3:$K$119</definedName>
    <definedName name="DCF_2004">[8]DCF_VDF!$L$3:$L$119</definedName>
    <definedName name="DCF_2005">[8]DCF_VDF!$M$3:$M$119</definedName>
    <definedName name="DCF_2006">[8]DCF_VDF!$N$3:$N$119</definedName>
    <definedName name="DCF_2007">[8]DCF_VDF!$O$3:$O$119</definedName>
    <definedName name="DCF_2008">[8]DCF_VDF!$P$3:$P$119</definedName>
    <definedName name="DCF_2009">[8]DCF_VDF!$Q$3:$Q$119</definedName>
    <definedName name="DCF_2010">[8]DCF_VDF!$R$3:$R$119</definedName>
    <definedName name="DCF_2011">[8]DCF_VDF!$S$3:$S$119</definedName>
    <definedName name="DCF_2012">[8]DCF_VDF!$T$3:$T$119</definedName>
    <definedName name="DCF_2013">[8]DCF_VDF!$U$3:$U$119</definedName>
    <definedName name="DCF_2014">[8]DCF_VDF!$V$3:$V$119</definedName>
    <definedName name="DCF_2015">[8]DCF_VDF!$W$3:$W$119</definedName>
    <definedName name="DCF_2016">[8]DCF_VDF!$X$3:$X$119</definedName>
    <definedName name="DCF_2017">[8]DCF_VDF!$Y$3:$Y$119</definedName>
    <definedName name="DCF_2018">[8]DCF_VDF!$Z$3:$Z$119</definedName>
    <definedName name="DCF_2019">[8]DCF_VDF!$AA$3:$AA$119</definedName>
    <definedName name="DCF_2020">[8]DCF_VDF!$AB$3:$AB$119</definedName>
    <definedName name="DCF_EY1">[8]DCF_VDF!$D$1:$D$65536</definedName>
    <definedName name="DCF_EY10">[8]DCF_VDF!$M$1:$M$65536</definedName>
    <definedName name="DCF_EY11">[8]DCF_VDF!$N$1:$N$65536</definedName>
    <definedName name="DCF_EY12">[8]DCF_VDF!$O$1:$O$65536</definedName>
    <definedName name="DCF_EY13">[8]DCF_VDF!$P$1:$P$65536</definedName>
    <definedName name="DCF_EY14">[8]DCF_VDF!$Q$1:$Q$65536</definedName>
    <definedName name="DCF_EY15">[8]DCF_VDF!$R$1:$R$65536</definedName>
    <definedName name="DCF_EY16">[8]DCF_VDF!$S$1:$S$65536</definedName>
    <definedName name="DCF_EY17">[8]DCF_VDF!$T$1:$T$65536</definedName>
    <definedName name="DCF_EY18">[8]DCF_VDF!$U$1:$U$65536</definedName>
    <definedName name="DCF_EY19">[8]DCF_VDF!$V$1:$V$65536</definedName>
    <definedName name="DCF_EY2">[8]DCF_VDF!$E$1:$E$65536</definedName>
    <definedName name="DCF_EY20">[8]DCF_VDF!$W$1:$W$65536</definedName>
    <definedName name="DCF_EY21">[8]DCF_VDF!$X$1:$X$65536</definedName>
    <definedName name="DCF_EY22">[8]DCF_VDF!$Y$1:$Y$65536</definedName>
    <definedName name="DCF_EY23">[8]DCF_VDF!$Z$1:$Z$65536</definedName>
    <definedName name="DCF_EY24">[8]DCF_VDF!$AA$1:$AA$65536</definedName>
    <definedName name="DCF_EY25">[8]DCF_VDF!$AB$1:$AB$65536</definedName>
    <definedName name="DCF_EY26">[8]DCF_VDF!$AC$1:$AC$65536</definedName>
    <definedName name="DCF_EY3">[8]DCF_VDF!$F$1:$F$65536</definedName>
    <definedName name="DCF_EY4">[8]DCF_VDF!$G$1:$G$65536</definedName>
    <definedName name="DCF_EY5">[8]DCF_VDF!$H$1:$H$65536</definedName>
    <definedName name="DCF_EY6">[8]DCF_VDF!$I$1:$I$65536</definedName>
    <definedName name="DCF_EY7">[8]DCF_VDF!$J$1:$J$65536</definedName>
    <definedName name="DCF_EY8">[8]DCF_VDF!$K$1:$K$65536</definedName>
    <definedName name="DCF_EY9">[8]DCF_VDF!$L$1:$L$65536</definedName>
    <definedName name="DCF_P">[8]DCF_VDF!$C$1:$C$65536</definedName>
    <definedName name="DCF_PARA" localSheetId="0">#REF!</definedName>
    <definedName name="DCF_PARA">#REF!</definedName>
    <definedName name="DCF_steering" localSheetId="0">#REF!</definedName>
    <definedName name="DCF_steering">#REF!</definedName>
    <definedName name="DCFDATA" localSheetId="0">#REF!</definedName>
    <definedName name="DCFDATA">#REF!</definedName>
    <definedName name="dcflabel">#REF!</definedName>
    <definedName name="DDE_Update_VB">[16]!DDE_Update_VB</definedName>
    <definedName name="DE" localSheetId="0">#REF!</definedName>
    <definedName name="DE">#REF!</definedName>
    <definedName name="debt_00" localSheetId="0">#REF!</definedName>
    <definedName name="debt_00">#REF!</definedName>
    <definedName name="debt_01" localSheetId="0">#REF!</definedName>
    <definedName name="debt_01">#REF!</definedName>
    <definedName name="debt_02">#REF!</definedName>
    <definedName name="debt_03">[1]CASINO2!$W$525</definedName>
    <definedName name="debt_99">#REF!</definedName>
    <definedName name="Debt_growth">[8]NOPAT_VDF!$M$153:$Q$153</definedName>
    <definedName name="defaultmargin">50</definedName>
    <definedName name="defaultmonth">6</definedName>
    <definedName name="defaultrate">4.75</definedName>
    <definedName name="Deferred_Charges">#REF!</definedName>
    <definedName name="Deferred_tax_asset">'[8]Invested capital_VDF'!$C$10:$AU$10</definedName>
    <definedName name="Deferred_tax_asset_growth_fore">[8]Forecasts_VDF!$H$161:$K$161</definedName>
    <definedName name="Deferred_tax_liability">'[8]Invested capital_VDF'!$C$63:$AU$63</definedName>
    <definedName name="Deferred_tax_liability_growth_fore">[8]Forecasts_VDF!$H$167:$K$167</definedName>
    <definedName name="Deferred_taxes">'[8]Invested capital_VDF'!$C$63:$AE$63</definedName>
    <definedName name="Dep_and_Amort">[8]NOPAT_VDF!$C$100:$AU$100</definedName>
    <definedName name="Dep_margin_fore">[8]Forecasts_VDF!#REF!</definedName>
    <definedName name="dep_repost">'[3]DCF old'!$I$14:$U$14</definedName>
    <definedName name="Depreciation">#REF!</definedName>
    <definedName name="Depreciation_fore">[8]Forecasts_VDF!$E$14:$G$14</definedName>
    <definedName name="Depreciation_margin">[8]NOPAT_VDF!$C$115:$AU$115</definedName>
    <definedName name="Depreciations" localSheetId="0">#REF!</definedName>
    <definedName name="Depreciations">#REF!</definedName>
    <definedName name="DFGDF" localSheetId="0">#REF!</definedName>
    <definedName name="DFGDF">#REF!</definedName>
    <definedName name="dia" localSheetId="0">#REF!</definedName>
    <definedName name="dia">#REF!</definedName>
    <definedName name="dico_Categories">#REF!</definedName>
    <definedName name="dilution_factor">'[8]Income Statement_VDF'!$S$62</definedName>
    <definedName name="discount_date">'[3]DCF old'!$I$20:$U$20</definedName>
    <definedName name="discount_date_p2">'[3]DCF old'!$V$20</definedName>
    <definedName name="Disposals">#REF!</definedName>
    <definedName name="distri">[4]Börskurser!#REF!</definedName>
    <definedName name="div_g">'[3]DCF old'!#REF!</definedName>
    <definedName name="div_proc">'[3]DCF old'!#REF!</definedName>
    <definedName name="div_yield">'[3]DCF old'!#REF!</definedName>
    <definedName name="DIVA">[10]Sheet1!$A$55:$N$170</definedName>
    <definedName name="DIVFULL">#REF!</definedName>
    <definedName name="divg_geo">'[3]DCF old'!#REF!</definedName>
    <definedName name="divg_ps">'[3]DCF old'!#REF!</definedName>
    <definedName name="Dividend_paid">#REF!</definedName>
    <definedName name="DividendInc">#REF!</definedName>
    <definedName name="Dividends">#REF!</definedName>
    <definedName name="divps">'[3]DCF old'!#REF!</definedName>
    <definedName name="DIVQA">#REF!</definedName>
    <definedName name="DIVQB">#REF!</definedName>
    <definedName name="dixtotallikes1997" localSheetId="0">agag &amp; [17]H2!$N$33</definedName>
    <definedName name="dixtotallikes1997" localSheetId="2">agag &amp; [17]H2!$N$33</definedName>
    <definedName name="dixtotallikes1997">agag &amp; [17]H2!$N$33</definedName>
    <definedName name="DKK">[2]CCY!$G$762</definedName>
    <definedName name="DnA_fore">[8]Forecasts_VDF!$E$16:$N$16</definedName>
    <definedName name="DnA_growth_fore">[8]Forecasts_VDF!$H$145:$K$145</definedName>
    <definedName name="DPS__DM__Ord">#REF!</definedName>
    <definedName name="DPS__DM__Pref">#REF!</definedName>
    <definedName name="DummyEstYears">3</definedName>
    <definedName name="DVFA___SG_EPS__DM">#REF!</definedName>
    <definedName name="DVFA___SG_Net_Profit">#REF!</definedName>
    <definedName name="e">#REF!</definedName>
    <definedName name="EBDIT">#REF!</definedName>
    <definedName name="ebdit_00">#REF!</definedName>
    <definedName name="ebdit_01">#REF!</definedName>
    <definedName name="ebdit_02">#REF!</definedName>
    <definedName name="ebdit_03">[1]CASINO2!$W$331</definedName>
    <definedName name="ebdit_99">#REF!</definedName>
    <definedName name="ebdit_s00">#REF!</definedName>
    <definedName name="ebdit_s01">#REF!</definedName>
    <definedName name="ebdit_s02">#REF!</definedName>
    <definedName name="ebdit_s03">[1]CASINO2!$W$332</definedName>
    <definedName name="ebdit_s99">#REF!</definedName>
    <definedName name="EBIT_fore">[8]Forecasts_VDF!$E$13:$G$13</definedName>
    <definedName name="EBIT_growth">[8]NOPAT_VDF!$C$142:$AU$142</definedName>
    <definedName name="EBIT_margin">[8]NOPAT_VDF!$C$111:$AU$111</definedName>
    <definedName name="EBIT_margin_fore">[8]Forecasts_VDF!#REF!</definedName>
    <definedName name="ebit1">'[3]DCF old'!$I$11:$U$11</definedName>
    <definedName name="ebita">#REF!</definedName>
    <definedName name="EBITA_fore">[8]Forecasts_VDF!$E$19:$X$19</definedName>
    <definedName name="EBITDA">[8]NOPAT_VDF!$C$102:$AE$102</definedName>
    <definedName name="EBITDA_DCF">[8]DCF_VDF!$C$15:$AZ$15</definedName>
    <definedName name="EBITDA_fore">[8]Forecasts_VDF!$E$17:$AW$17</definedName>
    <definedName name="EBITDA_growth">[8]NOPAT_VDF!$C$143:$AU$143</definedName>
    <definedName name="EBITDA_growth_avg">[8]NOPAT_VDF!#REF!</definedName>
    <definedName name="EBITDA_margin">[8]NOPAT_VDF!$C$109:$AZ$109</definedName>
    <definedName name="EBITDA_margin_fore">[8]Forecasts_VDF!$H$61:$K$61</definedName>
    <definedName name="EBITDA_Share">[8]NOPAT_VDF!#REF!</definedName>
    <definedName name="Economic_book_value">'[8]Summary Page_VDF'!$C$12</definedName>
    <definedName name="Economic_profit">[8]NOPAT_VDF!$C$124:$AZ$124</definedName>
    <definedName name="Economic_profit_dcf">[8]DCF_VDF!$C$48:$BZ$48</definedName>
    <definedName name="Economic_profit_DCF_2">[8]DCF_VDF!$A$51:$IV$51</definedName>
    <definedName name="Economic_profit2">[8]DCF_VDF!$A$51:$IV$51</definedName>
    <definedName name="effect" localSheetId="0">#REF!</definedName>
    <definedName name="effect">#REF!</definedName>
    <definedName name="Effective_tax_rate">'[8]Income Statement_VDF'!$D$49:$S$49</definedName>
    <definedName name="endday" localSheetId="0">#REF!</definedName>
    <definedName name="endday">#REF!</definedName>
    <definedName name="endmonth" localSheetId="0">#REF!</definedName>
    <definedName name="endmonth">#REF!</definedName>
    <definedName name="endyear" localSheetId="0">#REF!</definedName>
    <definedName name="endyear">#REF!</definedName>
    <definedName name="ENTERPRISE_VALUE">#REF!</definedName>
    <definedName name="EPS">[8]NOPAT_VDF!$C$96:$AU$96</definedName>
    <definedName name="eps_00" localSheetId="0">#REF!</definedName>
    <definedName name="eps_00">#REF!</definedName>
    <definedName name="eps_01" localSheetId="0">#REF!</definedName>
    <definedName name="eps_01">#REF!</definedName>
    <definedName name="eps_02" localSheetId="0">#REF!</definedName>
    <definedName name="eps_02">#REF!</definedName>
    <definedName name="eps_03">[1]CASINO2!$W$686</definedName>
    <definedName name="EPS_1996">'[8]Summary Page_VDF'!$G$20</definedName>
    <definedName name="EPS_1997">'[8]Summary Page_VDF'!$G$19</definedName>
    <definedName name="eps_99">#REF!</definedName>
    <definedName name="EPS_growth">[8]NOPAT_VDF!$C$150:$AU$150</definedName>
    <definedName name="EPS_growth_avg">[8]NOPAT_VDF!#REF!</definedName>
    <definedName name="eps_stax">'[3]DCF old'!#REF!</definedName>
    <definedName name="eps_tax">'[3]DCF old'!#REF!</definedName>
    <definedName name="epsg_00">[1]CASINO2!$T$688</definedName>
    <definedName name="epsg_01">[1]CASINO2!$U$688</definedName>
    <definedName name="epsg_02">[1]CASINO2!$V$688</definedName>
    <definedName name="epsg_03">[1]CASINO2!$W$688</definedName>
    <definedName name="epsg_98">[1]CASINO2!$R$688</definedName>
    <definedName name="epsg_99">[1]CASINO2!$S$688</definedName>
    <definedName name="epv">'[3]DCF old'!$C$33</definedName>
    <definedName name="epv_ebit">'[3]DCF old'!#REF!</definedName>
    <definedName name="epv_s">'[3]DCF old'!#REF!</definedName>
    <definedName name="eq">'[3]DCF old'!#REF!</definedName>
    <definedName name="eq_00">#REF!</definedName>
    <definedName name="eq_01">#REF!</definedName>
    <definedName name="eq_02">#REF!</definedName>
    <definedName name="eq_03">[1]CASINO2!$W$628</definedName>
    <definedName name="eq_99" localSheetId="0">#REF!</definedName>
    <definedName name="eq_99">#REF!</definedName>
    <definedName name="eq_chg" localSheetId="0">'[3]DCF old'!#REF!</definedName>
    <definedName name="eq_chg">'[3]DCF old'!#REF!</definedName>
    <definedName name="eq_ratio_bv" localSheetId="0">'[3]DCF old'!#REF!</definedName>
    <definedName name="eq_ratio_bv">'[3]DCF old'!#REF!</definedName>
    <definedName name="eq_ratio_mv" localSheetId="0">'[3]DCF old'!#REF!</definedName>
    <definedName name="eq_ratio_mv">'[3]DCF old'!#REF!</definedName>
    <definedName name="eqps">'[3]DCF old'!#REF!</definedName>
    <definedName name="equity">#REF!</definedName>
    <definedName name="Equity_Equivalents">'[8]Invested capital_VDF'!$C$70:$AE$70</definedName>
    <definedName name="Equity_increase">#REF!</definedName>
    <definedName name="Equity_risk_premium">[8]WACC_VDF!$D$9</definedName>
    <definedName name="ERIC_Beta" localSheetId="0">#REF!</definedName>
    <definedName name="ERIC_Beta">#REF!</definedName>
    <definedName name="ERIC_Costnewdebt" localSheetId="0">#REF!</definedName>
    <definedName name="ERIC_Costnewdebt">#REF!</definedName>
    <definedName name="ERIC_Gearing" localSheetId="0">#REF!</definedName>
    <definedName name="ERIC_Gearing">#REF!</definedName>
    <definedName name="ERIC_Kd">#REF!</definedName>
    <definedName name="ERIC_Ke">#REF!</definedName>
    <definedName name="ERIC_leaselife">#REF!</definedName>
    <definedName name="ERIC_leasepayt">#REF!</definedName>
    <definedName name="ERIC_leassorreqret">#REF!</definedName>
    <definedName name="ERIC_Mktrisk">#REF!</definedName>
    <definedName name="ERIC_RFR">#REF!</definedName>
    <definedName name="ERIC_taxratenot">#REF!</definedName>
    <definedName name="Estimate">#REF!</definedName>
    <definedName name="etc">#REF!</definedName>
    <definedName name="EUR">'[3]Pay-TV old'!$C$511</definedName>
    <definedName name="euro" localSheetId="0">#REF!</definedName>
    <definedName name="euro">#REF!</definedName>
    <definedName name="Europe_excl._Sweden" localSheetId="0">#REF!</definedName>
    <definedName name="Europe_excl._Sweden">#REF!</definedName>
    <definedName name="Europe_excl._Sweden_w" localSheetId="0">#REF!</definedName>
    <definedName name="Europe_excl._Sweden_w">#REF!</definedName>
    <definedName name="EV">#REF!</definedName>
    <definedName name="ev_00">#REF!</definedName>
    <definedName name="ev_01">#REF!</definedName>
    <definedName name="ev_02">#REF!</definedName>
    <definedName name="ev_03">[1]CASINO2!$W$711</definedName>
    <definedName name="ev_99">#REF!</definedName>
    <definedName name="ev_ce00">#REF!</definedName>
    <definedName name="ev_ce01">#REF!</definedName>
    <definedName name="ev_ce02">#REF!</definedName>
    <definedName name="ev_ce03">[1]CASINO2!$W$726</definedName>
    <definedName name="ev_ce99">#REF!</definedName>
    <definedName name="ev_ebdit00">#REF!</definedName>
    <definedName name="ev_ebdit01">#REF!</definedName>
    <definedName name="ev_ebdit02">#REF!</definedName>
    <definedName name="ev_ebdit03">[1]CASINO2!$W$722</definedName>
    <definedName name="ev_ebdit99">#REF!</definedName>
    <definedName name="ev_ebit00">#REF!</definedName>
    <definedName name="ev_ebit01">#REF!</definedName>
    <definedName name="ev_ebit96">#REF!</definedName>
    <definedName name="ev_ebit97">#REF!</definedName>
    <definedName name="ev_ebit98">#REF!</definedName>
    <definedName name="ev_ebit99">#REF!</definedName>
    <definedName name="ev_opfcf00">#REF!</definedName>
    <definedName name="ev_opfcf01">#REF!</definedName>
    <definedName name="ev_opfcf02">#REF!</definedName>
    <definedName name="ev_opfcf03">[1]CASINO2!$W$724</definedName>
    <definedName name="ev_opfcf95">#REF!</definedName>
    <definedName name="ev_opfcf99">#REF!</definedName>
    <definedName name="ev_s00">#REF!</definedName>
    <definedName name="ev_s01">#REF!</definedName>
    <definedName name="ev_s02">[1]CASINO2!$V$721</definedName>
    <definedName name="ev_s03">[1]CASINO2!$W$721</definedName>
    <definedName name="ev_s99">#REF!</definedName>
    <definedName name="ev_sqm00">#REF!</definedName>
    <definedName name="ev_sqm01">#REF!</definedName>
    <definedName name="ev_sqm02">#REF!</definedName>
    <definedName name="ev_sqm03">[1]CASINO2!$W$725</definedName>
    <definedName name="ev_sqm99">#REF!</definedName>
    <definedName name="evnci_00">#REF!</definedName>
    <definedName name="evnci_01">#REF!</definedName>
    <definedName name="evnci_02">#REF!</definedName>
    <definedName name="evnci_03">[1]CASINO2!$W$727</definedName>
    <definedName name="evnci_91">#REF!</definedName>
    <definedName name="evnci_92">#REF!</definedName>
    <definedName name="evnci_93">#REF!</definedName>
    <definedName name="evnci_94">#REF!</definedName>
    <definedName name="evnci_95">#REF!</definedName>
    <definedName name="evnci_96">#REF!</definedName>
    <definedName name="evnci_97">#REF!</definedName>
    <definedName name="evnci_98">#REF!</definedName>
    <definedName name="evnci_99">#REF!</definedName>
    <definedName name="Excess_cash">'[8]Invested capital_VDF'!$C$5:$AE$5</definedName>
    <definedName name="EXIT">#REF!</definedName>
    <definedName name="Expl_forecast_1st_yr">[8]Forecasts_VDF!$E$1:$E$65536</definedName>
    <definedName name="Expl_forecast_2nd_yr">[8]Forecasts_VDF!$F$1:$F$65536</definedName>
    <definedName name="Expl_forecast_3rd_yr">[8]Forecasts_VDF!$G$1:$G$65536</definedName>
    <definedName name="Extrao">#REF!</definedName>
    <definedName name="Extraordinary_Expenses">#REF!</definedName>
    <definedName name="Extraordinary_Income">#REF!</definedName>
    <definedName name="f" localSheetId="0" hidden="1">{"Clothing PL",#N/A,FALSE,"H1H2";"Food PL",#N/A,FALSE,"H1H2";"Group PL",#N/A,FALSE,"H1H2";"Home Furnishings PL",#N/A,FALSE,"H1H2"}</definedName>
    <definedName name="f" localSheetId="2" hidden="1">{"Clothing PL",#N/A,FALSE,"H1H2";"Food PL",#N/A,FALSE,"H1H2";"Group PL",#N/A,FALSE,"H1H2";"Home Furnishings PL",#N/A,FALSE,"H1H2"}</definedName>
    <definedName name="f" hidden="1">{"Clothing PL",#N/A,FALSE,"H1H2";"Food PL",#N/A,FALSE,"H1H2";"Group PL",#N/A,FALSE,"H1H2";"Home Furnishings PL",#N/A,FALSE,"H1H2"}</definedName>
    <definedName name="fas2_roic">[18]Börskurser!#REF!</definedName>
    <definedName name="fcf">'[3]DCF old'!$J$19:$W$19</definedName>
    <definedName name="fcf_thisyear">'[3]DCF old'!#REF!</definedName>
    <definedName name="fcfaver">'[3]DCF old'!#REF!</definedName>
    <definedName name="fcfg">'[3]DCF old'!#REF!</definedName>
    <definedName name="fcfps">'[3]DCF old'!#REF!</definedName>
    <definedName name="fcfps_stax">'[3]DCF old'!#REF!</definedName>
    <definedName name="fcfps_tax">'[3]DCF old'!#REF!</definedName>
    <definedName name="FGHFG">#N/A</definedName>
    <definedName name="FIGGE">#REF!</definedName>
    <definedName name="Finaldiv">#REF!</definedName>
    <definedName name="findata_bs">#REF!</definedName>
    <definedName name="findata_fr">#REF!</definedName>
    <definedName name="findata_is">#REF!</definedName>
    <definedName name="findata_qdata">#REF!</definedName>
    <definedName name="findata_stock">#REF!</definedName>
    <definedName name="First_code">#REF!</definedName>
    <definedName name="First_DT">#REF!</definedName>
    <definedName name="first_est">#REF!</definedName>
    <definedName name="firstprognosticyear">'[3]DCF old'!#REF!</definedName>
    <definedName name="firstyear">'[3]DCF old'!$C$12:$E$12</definedName>
    <definedName name="fix_as">'[3]DCF old'!#REF!</definedName>
    <definedName name="Fixed_asset_turns">'[8]Invested capital_VDF'!$C$99:$AU$99</definedName>
    <definedName name="Fixed_asset_turns_DCF">[8]DCF_VDF!$C$81:$AZ$81</definedName>
    <definedName name="Fixed_asset_turns_fore">[8]Forecasts_VDF!$B$78:$K$78</definedName>
    <definedName name="Fixed_assets">'[8]Invested capital_VDF'!$C$43:$AE$43</definedName>
    <definedName name="Fixed_assets_DCF">[8]DCF_VDF!$C$75:$AZ$75</definedName>
    <definedName name="fixedcosts" localSheetId="0">#REF!</definedName>
    <definedName name="fixedcosts">#REF!</definedName>
    <definedName name="Fore_taxrate_NonRecLoss" localSheetId="0">#REF!</definedName>
    <definedName name="Fore_taxrate_NonRecLoss">#REF!</definedName>
    <definedName name="Forex_differences" localSheetId="0">#REF!</definedName>
    <definedName name="Forex_differences">#REF!</definedName>
    <definedName name="fpdata" localSheetId="0">#REF!</definedName>
    <definedName name="fpdata">#REF!</definedName>
    <definedName name="fptable">#REF!</definedName>
    <definedName name="FR_CODE_COPY_LINK">" "</definedName>
    <definedName name="FR_CODE_DOWNLOAD_START">" "</definedName>
    <definedName name="FR_CODE_STOCK_LINK">" "</definedName>
    <definedName name="FR_COM_ABBR">" "</definedName>
    <definedName name="FR_COM_ABBR_LINK">" "</definedName>
    <definedName name="FR_COM_AGG">0</definedName>
    <definedName name="FR_COM_NAME_LINK">" "</definedName>
    <definedName name="FR_COU_ABBR">" "</definedName>
    <definedName name="FR_COU_ABBR_LINK">" "</definedName>
    <definedName name="FR_COU_NAME_LINK">" "</definedName>
    <definedName name="FR_DATABOX_DOWNLOAD">"N"</definedName>
    <definedName name="FR_DISP_HIDDEN">FALSE</definedName>
    <definedName name="FR_END_DATE">"'"</definedName>
    <definedName name="FR_LINKS_OVERRUN">TRUE</definedName>
    <definedName name="FR_LOG_END_DATE">"'"</definedName>
    <definedName name="FR_LOG_START_DATE">"'"</definedName>
    <definedName name="FR_REPORT_TYPE">""</definedName>
    <definedName name="FR_RPT_AREA_LINK">" "</definedName>
    <definedName name="FR_RPT_FOOTER_LINK">" "</definedName>
    <definedName name="FR_RPT_HEADER_LINK">" "</definedName>
    <definedName name="FR_RPT_LINE_SPACING">1</definedName>
    <definedName name="FR_RPT_PAGE_BREAK">0</definedName>
    <definedName name="FR_SHOW_LINK_MARKER">TRUE</definedName>
    <definedName name="FR_START_DATE">"'"</definedName>
    <definedName name="FR_USE_BILLIONS">FALSE</definedName>
    <definedName name="FR_USE_DIMFAC">TRUE</definedName>
    <definedName name="FR_USE_LOCAL_CCY">TRUE</definedName>
    <definedName name="FR_USE_PRICEFACTORING">FALSE</definedName>
    <definedName name="FR_WORKBOOK">"G:\Support Services\Adecco\Adecco.xls"</definedName>
    <definedName name="France">#REF!</definedName>
    <definedName name="France_w">#REF!</definedName>
    <definedName name="Free_cash_flow">[8]DCF_VDF!$C$23:$AZ$23</definedName>
    <definedName name="Free_Float" localSheetId="0">#REF!</definedName>
    <definedName name="Free_Float">#REF!</definedName>
    <definedName name="FREUD_CHECK_SIDE">TRUE</definedName>
    <definedName name="Freud_Company_Abbr" localSheetId="0">#REF!</definedName>
    <definedName name="Freud_Company_Abbr">#REF!</definedName>
    <definedName name="FREUD_EXCEL_AUTOFMT">TRUE</definedName>
    <definedName name="FREUD_EXCEL_COMABBR">"BAA"</definedName>
    <definedName name="FREUD_EXCEL_COMPANY">"BAA"</definedName>
    <definedName name="FREUD_EXCEL_COUNTRY_ABBR">"uk"</definedName>
    <definedName name="FREUD_EXCEL_DATE">" "</definedName>
    <definedName name="FREUD_EXCEL_DISPHIDDEN">FALSE</definedName>
    <definedName name="FREUD_EXCEL_ENDDATE">"'"</definedName>
    <definedName name="FREUD_EXCEL_LINKEND">195</definedName>
    <definedName name="FREUD_EXCEL_PATTERN">"[BAAF.xls]FREUDSTD_PAT"</definedName>
    <definedName name="FREUD_EXCEL_SHEETID">" "</definedName>
    <definedName name="FREUD_EXCEL_SHEETTYPE">"FEF2"</definedName>
    <definedName name="FREUD_EXCEL_STARTDATE">"'"</definedName>
    <definedName name="FREUD_EXCEL_SWITCH1">1</definedName>
    <definedName name="FREUD_EXCEL_SWITCH2">1</definedName>
    <definedName name="FREUD_EXCEL_SWITCH3">1</definedName>
    <definedName name="FREUD_EXCEL_SWITCH4">TRUE</definedName>
    <definedName name="FREUD_EXCEL_SWITCH5">TRUE</definedName>
    <definedName name="FREUD_EXCEL_TEMPLATE">"[BAAF.xls]FREUDSTD_TPL"</definedName>
    <definedName name="FREUD_EXCEL_VERSION">2</definedName>
    <definedName name="FREUD_FEF_VERSION">1</definedName>
    <definedName name="FREUD_REPORT_AREAF">" "</definedName>
    <definedName name="FREUD_REPORT_AREAH">" "</definedName>
    <definedName name="FREUD_REPORT_LINES">1</definedName>
    <definedName name="FREUD_REPORT_REPEATF">0</definedName>
    <definedName name="FREUD_REPORT_REPEATH">0</definedName>
    <definedName name="Freud_Summ_Div">#REF!</definedName>
    <definedName name="Freud_Summ_Full">#REF!</definedName>
    <definedName name="Freud_Summ_Geog">#REF!</definedName>
    <definedName name="Freud_Summ_Half">#REF!</definedName>
    <definedName name="FREUD_SUMMARY_COMP_ABBR">"BAA"</definedName>
    <definedName name="FREUDLINK">1</definedName>
    <definedName name="fsd">#REF!</definedName>
    <definedName name="Full_Year_Figures">#REF!</definedName>
    <definedName name="FX_Q4_2020">'[19]FX &amp; Tax'!$U$8</definedName>
    <definedName name="fxbpe" localSheetId="2">[20]Sheet1!#REF!</definedName>
    <definedName name="fxbpe">[20]Sheet1!#REF!</definedName>
    <definedName name="fxbpep" localSheetId="2">[20]Sheet1!#REF!</definedName>
    <definedName name="fxbpep">[20]Sheet1!#REF!</definedName>
    <definedName name="fxbpna" localSheetId="2">[20]Sheet1!#REF!</definedName>
    <definedName name="fxbpna">[20]Sheet1!#REF!</definedName>
    <definedName name="fxbpnap" localSheetId="2">[20]Sheet1!#REF!</definedName>
    <definedName name="fxbpnap">[20]Sheet1!#REF!</definedName>
    <definedName name="fxdm">[21]Master!$A$128:$IV$128</definedName>
    <definedName name="fxfp">[20]Sheet1!#REF!</definedName>
    <definedName name="fxfpp">[20]Sheet1!#REF!</definedName>
    <definedName name="fxoth">[20]Sheet1!#REF!</definedName>
    <definedName name="fxothp">[20]Sheet1!#REF!</definedName>
    <definedName name="fxsec">[20]Sheet1!#REF!</definedName>
    <definedName name="fxsecp">[20]Sheet1!#REF!</definedName>
    <definedName name="fxusp">[20]Sheet1!#REF!</definedName>
    <definedName name="G" localSheetId="0">#REF!</definedName>
    <definedName name="G" localSheetId="2">#REF!</definedName>
    <definedName name="G">#REF!</definedName>
    <definedName name="g_2" localSheetId="2">#REF!</definedName>
    <definedName name="g_2">#REF!</definedName>
    <definedName name="GBP">[2]CCY!$C$762</definedName>
    <definedName name="gcf">'[3]DCF old'!$I$15:$U$15</definedName>
    <definedName name="GDGD">#N/A</definedName>
    <definedName name="gearing_00">#REF!</definedName>
    <definedName name="gearing_01">#REF!</definedName>
    <definedName name="gearing_02">#REF!</definedName>
    <definedName name="gearing_03">[1]CASINO2!$W$629</definedName>
    <definedName name="gearing_99">#REF!</definedName>
    <definedName name="Germany">#REF!</definedName>
    <definedName name="Germany_Sales">#REF!</definedName>
    <definedName name="Germany_w">#REF!</definedName>
    <definedName name="gg">[22]DCF!$C$59</definedName>
    <definedName name="gm_91">[1]CASINO2!$K$301</definedName>
    <definedName name="gm_s91">[1]CASINO2!$K$302</definedName>
    <definedName name="Goodwill">'[8]Invested capital_VDF'!$C$36:$AE$36</definedName>
    <definedName name="Goodwill_Amort">[8]NOPAT_VDF!$C$105:$AZ$105</definedName>
    <definedName name="Goodwill_growth_fore">[8]Forecasts_VDF!$H$162:$K$162</definedName>
    <definedName name="GP_1">#REF!</definedName>
    <definedName name="GP_2">#REF!</definedName>
    <definedName name="Gross_inc_growth" localSheetId="0">[8]NOPAT_VDF!#REF!</definedName>
    <definedName name="Gross_inc_growth">[8]NOPAT_VDF!#REF!</definedName>
    <definedName name="Gross_income">[8]NOPAT_VDF!$C$10:$AE$10</definedName>
    <definedName name="Gross_income_fore">[8]Forecasts_VDF!$E$9:$G$9</definedName>
    <definedName name="Gross_income_growth_avg">[8]Forecasts_VDF!$B$140</definedName>
    <definedName name="Gross_margin_fore">[8]Forecasts_VDF!#REF!</definedName>
    <definedName name="growth93">#REF!</definedName>
    <definedName name="growth94">#REF!</definedName>
    <definedName name="growth95">#REF!</definedName>
    <definedName name="growth96">#REF!</definedName>
    <definedName name="GVKey">""</definedName>
    <definedName name="gw">'[3]DCF old'!#REF!</definedName>
    <definedName name="gw_acdep">'[3]DCF old'!#REF!</definedName>
    <definedName name="gw_gross">'[3]DCF old'!#REF!</definedName>
    <definedName name="h">#REF!</definedName>
    <definedName name="hello">[23]sales!$M$617</definedName>
    <definedName name="hello10">[23]sales!$M$430</definedName>
    <definedName name="hello2">[23]sales!$E$617</definedName>
    <definedName name="hello3">[23]sales!$F$617</definedName>
    <definedName name="hello4">[23]sales!$G$617</definedName>
    <definedName name="hello5">[23]sales!$H$617</definedName>
    <definedName name="hello6">[23]sales!$I$617</definedName>
    <definedName name="hello7">[23]sales!$J$617</definedName>
    <definedName name="hello8">[23]sales!$K$617</definedName>
    <definedName name="hello9">[23]sales!$L$617</definedName>
    <definedName name="HINC" localSheetId="0">#REF!</definedName>
    <definedName name="HINC" localSheetId="2">#REF!</definedName>
    <definedName name="HINC">#REF!</definedName>
    <definedName name="HistIsOpen">FALSE</definedName>
    <definedName name="Historical_Economic_Profit">'[8]Summary Page_VDF'!$C$48:$I$48</definedName>
    <definedName name="Historical_Incremental_ROIC">'[8]Invested capital_VDF'!$C$109:$Z$109</definedName>
    <definedName name="IBAssets">#REF!</definedName>
    <definedName name="IC_1">'[8]Invested capital_VDF'!$P$1:$P$65536</definedName>
    <definedName name="IC_10">'[8]Invested capital_VDF'!$G$1:$G$65536</definedName>
    <definedName name="IC_11">'[8]Invested capital_VDF'!$F$1:$F$65536</definedName>
    <definedName name="IC_12">'[8]Invested capital_VDF'!$E$1:$E$65536</definedName>
    <definedName name="IC_13">'[8]Invested capital_VDF'!$D$1:$D$65536</definedName>
    <definedName name="IC_14">'[8]Invested capital_VDF'!$C$1:$C$65536</definedName>
    <definedName name="IC_2">'[8]Invested capital_VDF'!$O$1:$O$65536</definedName>
    <definedName name="IC_3">'[8]Invested capital_VDF'!$N$1:$N$65536</definedName>
    <definedName name="IC_4">'[8]Invested capital_VDF'!$M$1:$M$65536</definedName>
    <definedName name="IC_5">'[8]Invested capital_VDF'!$L$1:$L$65536</definedName>
    <definedName name="IC_6">'[8]Invested capital_VDF'!$K$1:$K$65536</definedName>
    <definedName name="IC_7">'[8]Invested capital_VDF'!$J$1:$J$65536</definedName>
    <definedName name="IC_8">'[8]Invested capital_VDF'!$I$1:$I$65536</definedName>
    <definedName name="IC_9">'[8]Invested capital_VDF'!$H$1:$H$65536</definedName>
    <definedName name="ic_aircraft_assets_book_1985">[15]Global!#REF!</definedName>
    <definedName name="ic_aircraft_assets_book_1986">[15]Global!#REF!</definedName>
    <definedName name="ic_aircraft_assets_book_1987">[15]Global!#REF!</definedName>
    <definedName name="ic_aircraft_assets_book_1988">[15]Global!#REF!</definedName>
    <definedName name="ic_aircraft_assets_book_1989">[15]Global!#REF!</definedName>
    <definedName name="ic_aircraft_assets_book_1990">[15]Global!#REF!</definedName>
    <definedName name="ic_aircraft_assets_book_1991">[15]Global!#REF!</definedName>
    <definedName name="ic_aircraft_assets_book_1992">[15]Global!#REF!</definedName>
    <definedName name="ic_aircraft_assets_book_1993">[15]Global!#REF!</definedName>
    <definedName name="ic_aircraft_assets_book_1994">[15]Global!#REF!</definedName>
    <definedName name="ic_aircraft_assets_book_1995">[15]Global!#REF!</definedName>
    <definedName name="ic_aircraft_assets_book_1996">[15]Global!#REF!</definedName>
    <definedName name="ic_aircraft_assets_book_1997">[15]Global!#REF!</definedName>
    <definedName name="ic_aircraft_assets_book_1998">[15]Global!#REF!</definedName>
    <definedName name="ic_aircraft_assets_book_1999">[15]Global!#REF!</definedName>
    <definedName name="ic_aircraft_assets_book_2000">[15]Global!#REF!</definedName>
    <definedName name="ic_aircraft_assets_book_2001">[15]Global!#REF!</definedName>
    <definedName name="ic_aircraft_assets_book_2002">[15]Global!#REF!</definedName>
    <definedName name="ic_aircraft_assets_book_2003">[15]Global!#REF!</definedName>
    <definedName name="ic_aircraft_assets_book_2004">[15]Global!#REF!</definedName>
    <definedName name="ic_aircraft_assets_book_2005">[15]Global!#REF!</definedName>
    <definedName name="ic_aircraft_assets_book_2006">[15]Global!#REF!</definedName>
    <definedName name="ic_aircraft_assets_book_2007">[15]Global!#REF!</definedName>
    <definedName name="ic_aircraft_assets_book_2008">[15]Global!#REF!</definedName>
    <definedName name="ic_aircraft_assets_book_2009">[15]Global!#REF!</definedName>
    <definedName name="ic_aircraft_assets_book_2010">[15]Global!#REF!</definedName>
    <definedName name="ic_aircraft_assets_book_comm">[15]Global!#REF!</definedName>
    <definedName name="ic_aircraft_assets_breakup_1985">[15]Global!#REF!</definedName>
    <definedName name="ic_aircraft_assets_breakup_1986">[15]Global!#REF!</definedName>
    <definedName name="ic_aircraft_assets_breakup_1987">[15]Global!#REF!</definedName>
    <definedName name="ic_aircraft_assets_breakup_1988">[15]Global!#REF!</definedName>
    <definedName name="ic_aircraft_assets_breakup_1989">[15]Global!#REF!</definedName>
    <definedName name="ic_aircraft_assets_breakup_1990">[15]Global!#REF!</definedName>
    <definedName name="ic_aircraft_assets_breakup_1991">[15]Global!#REF!</definedName>
    <definedName name="ic_aircraft_assets_breakup_1992">[15]Global!#REF!</definedName>
    <definedName name="ic_aircraft_assets_breakup_1993">[15]Global!#REF!</definedName>
    <definedName name="ic_aircraft_assets_breakup_1994">[15]Global!#REF!</definedName>
    <definedName name="ic_aircraft_assets_breakup_1995">[15]Global!#REF!</definedName>
    <definedName name="ic_aircraft_assets_breakup_1996">[15]Global!#REF!</definedName>
    <definedName name="ic_aircraft_assets_breakup_1997">[15]Global!#REF!</definedName>
    <definedName name="ic_aircraft_assets_breakup_1998">[15]Global!#REF!</definedName>
    <definedName name="ic_aircraft_assets_breakup_1999">[15]Global!#REF!</definedName>
    <definedName name="ic_aircraft_assets_breakup_2000">[15]Global!#REF!</definedName>
    <definedName name="ic_aircraft_assets_breakup_2001">[15]Global!#REF!</definedName>
    <definedName name="ic_aircraft_assets_breakup_2002">[15]Global!#REF!</definedName>
    <definedName name="ic_aircraft_assets_breakup_2003">[15]Global!#REF!</definedName>
    <definedName name="ic_aircraft_assets_breakup_2004">[15]Global!#REF!</definedName>
    <definedName name="ic_aircraft_assets_breakup_2005">[15]Global!#REF!</definedName>
    <definedName name="ic_aircraft_assets_breakup_2006">[15]Global!#REF!</definedName>
    <definedName name="ic_aircraft_assets_breakup_2007">[15]Global!#REF!</definedName>
    <definedName name="ic_aircraft_assets_breakup_2008">[15]Global!#REF!</definedName>
    <definedName name="ic_aircraft_assets_breakup_2009">[15]Global!#REF!</definedName>
    <definedName name="ic_aircraft_assets_breakup_2010">[15]Global!#REF!</definedName>
    <definedName name="ic_aircraft_assets_breakup_comm">[15]Global!#REF!</definedName>
    <definedName name="ic_aircraft_assets_replacement_1985">[15]Global!#REF!</definedName>
    <definedName name="ic_aircraft_assets_replacement_1986">[15]Global!#REF!</definedName>
    <definedName name="ic_aircraft_assets_replacement_1987">[15]Global!#REF!</definedName>
    <definedName name="ic_aircraft_assets_replacement_1988">[15]Global!#REF!</definedName>
    <definedName name="ic_aircraft_assets_replacement_1989">[15]Global!#REF!</definedName>
    <definedName name="ic_aircraft_assets_replacement_1990">[15]Global!#REF!</definedName>
    <definedName name="ic_aircraft_assets_replacement_1991">[15]Global!#REF!</definedName>
    <definedName name="ic_aircraft_assets_replacement_1992">[15]Global!#REF!</definedName>
    <definedName name="ic_aircraft_assets_replacement_1993">[15]Global!#REF!</definedName>
    <definedName name="ic_aircraft_assets_replacement_1994">[15]Global!#REF!</definedName>
    <definedName name="ic_aircraft_assets_replacement_1995">[15]Global!#REF!</definedName>
    <definedName name="ic_aircraft_assets_replacement_1996">[15]Global!#REF!</definedName>
    <definedName name="ic_aircraft_assets_replacement_1997">[15]Global!#REF!</definedName>
    <definedName name="ic_aircraft_assets_replacement_1998">[15]Global!#REF!</definedName>
    <definedName name="ic_aircraft_assets_replacement_1999">[15]Global!#REF!</definedName>
    <definedName name="ic_aircraft_assets_replacement_2000">[15]Global!#REF!</definedName>
    <definedName name="ic_aircraft_assets_replacement_2001">[15]Global!#REF!</definedName>
    <definedName name="ic_aircraft_assets_replacement_2002">[15]Global!#REF!</definedName>
    <definedName name="ic_aircraft_assets_replacement_2003">[15]Global!#REF!</definedName>
    <definedName name="ic_aircraft_assets_replacement_2004">[15]Global!#REF!</definedName>
    <definedName name="ic_aircraft_assets_replacement_2005">[15]Global!#REF!</definedName>
    <definedName name="ic_aircraft_assets_replacement_2006">[15]Global!#REF!</definedName>
    <definedName name="ic_aircraft_assets_replacement_2007">[15]Global!#REF!</definedName>
    <definedName name="ic_aircraft_assets_replacement_2008">[15]Global!#REF!</definedName>
    <definedName name="ic_aircraft_assets_replacement_2009">[15]Global!#REF!</definedName>
    <definedName name="ic_aircraft_assets_replacement_2010">[15]Global!#REF!</definedName>
    <definedName name="ic_aircraft_assets_replacement_comm">[15]Global!#REF!</definedName>
    <definedName name="IC_P">'[8]Invested capital_VDF'!$Q$1:$Q$65536</definedName>
    <definedName name="IC_P1">'[8]Invested capital_VDF'!$R$1:$R$65536</definedName>
    <definedName name="IC_P2">'[8]Invested capital_VDF'!$S$1:$S$65536</definedName>
    <definedName name="IC_P3">'[8]Invested capital_VDF'!$T$1:$T$65536</definedName>
    <definedName name="icover_00">#REF!</definedName>
    <definedName name="icover_01">#REF!</definedName>
    <definedName name="icover_02">#REF!</definedName>
    <definedName name="icover_03">[1]CASINO2!$W$408</definedName>
    <definedName name="icover_92">#REF!</definedName>
    <definedName name="icover_93">#REF!</definedName>
    <definedName name="icover_94">#REF!</definedName>
    <definedName name="icover_95">#REF!</definedName>
    <definedName name="icover_96">#REF!</definedName>
    <definedName name="icover_97">#REF!</definedName>
    <definedName name="icover_98">#REF!</definedName>
    <definedName name="icover_99">#REF!</definedName>
    <definedName name="ID" localSheetId="8" hidden="1">"15310734-1aac-4bbd-94f1-43dd4c30bbda"</definedName>
    <definedName name="ID" localSheetId="5" hidden="1">"81cb9ae7-ce5c-417a-95dd-06f82385ba86"</definedName>
    <definedName name="ID" localSheetId="6" hidden="1">"588aa89c-1eb9-46ff-8653-ba8969eb81dd"</definedName>
    <definedName name="ID" localSheetId="0" hidden="1">"90641253-e59c-4d55-ac38-6d47e755498d"</definedName>
    <definedName name="ID" localSheetId="7" hidden="1">"face0799-2eda-4afe-9921-f0965ef2233d"</definedName>
    <definedName name="ID" localSheetId="1" hidden="1">"7aead2ab-c733-460c-b444-86c661522bf7"</definedName>
    <definedName name="ID" localSheetId="2" hidden="1">"46bf8582-a226-49e7-b051-c488b4b33a3e"</definedName>
    <definedName name="ID" localSheetId="3" hidden="1">"537c9ea1-0ce7-40f7-909c-65e825115172"</definedName>
    <definedName name="ID" localSheetId="9" hidden="1">"6dd59069-1aad-4a22-acbe-702eaa56cc66"</definedName>
    <definedName name="ID" localSheetId="4" hidden="1">"84cb2a5b-dff3-4fd2-a056-8aaff954d7b6"</definedName>
    <definedName name="IDName" localSheetId="0">#REF!</definedName>
    <definedName name="IDName">#REF!</definedName>
    <definedName name="IDNumber" localSheetId="0">#REF!</definedName>
    <definedName name="IDNumber">#REF!</definedName>
    <definedName name="import_gwschablon" localSheetId="0">#REF!</definedName>
    <definedName name="import_gwschablon">#REF!</definedName>
    <definedName name="in" localSheetId="0">'[3]DCF old'!#REF!</definedName>
    <definedName name="in">'[3]DCF old'!#REF!</definedName>
    <definedName name="Inc_cap_RnD_fore">[8]Forecasts_VDF!$E$21:$X$21</definedName>
    <definedName name="inc_tax">#REF!</definedName>
    <definedName name="Income_before_taxes">[8]NOPAT_VDF!#REF!</definedName>
    <definedName name="Income_equivalents">[8]NOPAT_VDF!$C$30:$AZ$30</definedName>
    <definedName name="Income_equivalents_fore">[8]Forecasts_VDF!$E$26:$X$26</definedName>
    <definedName name="Income_form_uncons_subs_fore">[8]Forecasts_VDF!$E$32:$G$32</definedName>
    <definedName name="Income_from_Unconsolidated_Subs">[8]NOPAT_VDF!$C$48:$AZ$48</definedName>
    <definedName name="Income_tax" localSheetId="0">#REF!</definedName>
    <definedName name="Income_tax">#REF!</definedName>
    <definedName name="Income_tax_fore">[8]Forecasts_VDF!$E$39:$M$39</definedName>
    <definedName name="Income_tax_growth_fore">[8]Forecasts_VDF!$H$143:$K$143</definedName>
    <definedName name="Income_tax_rate">[8]NOPAT_VDF!$C$98:$Q$98</definedName>
    <definedName name="Income_taxes_payable">'[8]Invested capital_VDF'!$C$21:$AE$21</definedName>
    <definedName name="Income_taxes_payable_growth_fore">[8]Forecasts_VDF!$H$154:$K$154</definedName>
    <definedName name="Incr_customer_advance">#REF!</definedName>
    <definedName name="Incr_inventories">#REF!</definedName>
    <definedName name="Incr_payables_creditors">#REF!</definedName>
    <definedName name="Incr_receivables_debtors">#REF!</definedName>
    <definedName name="Increase_cap_RnD_fore">[8]Forecasts_VDF!$E$21:$Z$21</definedName>
    <definedName name="Increase_Capitalized_R_D_net">[8]NOPAT_VDF!$C$22:$AZ$22</definedName>
    <definedName name="Increase_Deferred_Taxes">[8]NOPAT_VDF!$C$51:$AE$51</definedName>
    <definedName name="Increase_in_other_liabilities">[8]NOPAT_VDF!#REF!</definedName>
    <definedName name="Increase_in_other_reserves">[8]NOPAT_VDF!$C$53:$AU$53</definedName>
    <definedName name="Increase_LIFO_Reserve">[8]NOPAT_VDF!$C$52:$AX$52</definedName>
    <definedName name="Increase_net_other_assets" localSheetId="0">#REF!</definedName>
    <definedName name="Increase_net_other_assets">#REF!</definedName>
    <definedName name="Incremental_investment">[8]DCF_VDF!$C$21:$AZ$21</definedName>
    <definedName name="Incremental_ROIC">[8]DCF_VDF!$C$91:$BZ$91</definedName>
    <definedName name="Incremental_ROIC_DCF">[8]DCF_VDF!$C$93:$BZ$93</definedName>
    <definedName name="Inflation" localSheetId="0">#REF!</definedName>
    <definedName name="Inflation">#REF!</definedName>
    <definedName name="Input_area">[24]Input!$AN$51:$AO$54,[24]Input!$F$22:$V$23,[24]Input!$W$23:$AQ$23,[24]Input!$F$18:$V$19,[24]Input!$F$26:$V$27,[24]Input!$F$30:$V$30,[24]Input!$F$33:$V$35,[24]Input!$W$33:$AQ$33,[24]Input!$F$37:$AQ$44,[24]Input!$F$48:$V$49,[24]Input!$F$53:$AQ$54,[24]Input!$F$56:$AQ$56,[24]Input!$F$63:$AQ$65,[24]Input!$F$69:$AQ$70,[24]Input!$F$72:$AQ$72,[24]Input!$F$72,[24]Input!$F$76:$AQ$76,[24]Input!$F$78:$AQ$79,[24]Input!$F$83:$AQ$83</definedName>
    <definedName name="InputR1" localSheetId="0">#REF!</definedName>
    <definedName name="InputR1" localSheetId="2">#REF!</definedName>
    <definedName name="InputR1">#REF!</definedName>
    <definedName name="InputR2" localSheetId="2">#REF!</definedName>
    <definedName name="InputR2">#REF!</definedName>
    <definedName name="int_cover" localSheetId="2">'[3]DCF old'!#REF!</definedName>
    <definedName name="int_cover">'[3]DCF old'!#REF!</definedName>
    <definedName name="Int_exp_OL">'[8]PV of Op Leases_VDF'!$C$62:$AZ$62</definedName>
    <definedName name="Intangible_Assets" localSheetId="0">#REF!</definedName>
    <definedName name="Intangible_Assets">#REF!</definedName>
    <definedName name="intb_d">'[3]DCF old'!#REF!</definedName>
    <definedName name="intb_d_chg">'[3]DCF old'!#REF!</definedName>
    <definedName name="intb_d_eq_bv">'[3]DCF old'!#REF!</definedName>
    <definedName name="intb_d_eq_mv">'[3]DCF old'!#REF!</definedName>
    <definedName name="Interest_exp_growth_fore">[8]Forecasts_VDF!$H$144:$K$144</definedName>
    <definedName name="Interest_exp_inc_fore">[8]Forecasts_VDF!$E$33:$M$33</definedName>
    <definedName name="Interest_expense">#REF!</definedName>
    <definedName name="Interest_expense_after_taxes">[8]NOPAT_VDF!$C$67:$AE$67</definedName>
    <definedName name="Interest_expense_income">[8]NOPAT_VDF!$C$63:$AE$63</definedName>
    <definedName name="Interest_expense_oper_leases">'[8]PV of Op Leases_VDF'!$D$63:$AZ$63</definedName>
    <definedName name="Interest_income" localSheetId="0">#REF!</definedName>
    <definedName name="Interest_income">#REF!</definedName>
    <definedName name="Interest_on_convertibles___options" localSheetId="0">#REF!</definedName>
    <definedName name="Interest_on_convertibles___options">#REF!</definedName>
    <definedName name="Interest_oper_lease">'[8]PV of Op Leases_VDF'!$C$63:$AW$63</definedName>
    <definedName name="interestcost" localSheetId="0">#REF!</definedName>
    <definedName name="interestcost">#REF!</definedName>
    <definedName name="InterestInc" localSheetId="0">#REF!</definedName>
    <definedName name="InterestInc">#REF!</definedName>
    <definedName name="interim" localSheetId="0">#REF!</definedName>
    <definedName name="interim">#REF!</definedName>
    <definedName name="interim_data">#REF!</definedName>
    <definedName name="interimlabel">#REF!</definedName>
    <definedName name="intexp">#REF!</definedName>
    <definedName name="inv_00">#REF!</definedName>
    <definedName name="inv_01">[1]CASINO2!$U$541</definedName>
    <definedName name="inv_02">[1]CASINO2!$V$541</definedName>
    <definedName name="inv_03">[1]CASINO2!$W$541</definedName>
    <definedName name="inv_99">#REF!</definedName>
    <definedName name="inv_s00">#REF!</definedName>
    <definedName name="inv_s01">[1]CASINO2!$U$542</definedName>
    <definedName name="inv_s02">#REF!</definedName>
    <definedName name="inv_s03">[1]CASINO2!$W$542</definedName>
    <definedName name="inv_s99">#REF!</definedName>
    <definedName name="inve">'[3]DCF old'!#REF!</definedName>
    <definedName name="Inventories">#REF!</definedName>
    <definedName name="inventory">'[3]DCF old'!#REF!</definedName>
    <definedName name="Inventory_growth_fore">[8]Forecasts_VDF!$H$148:$K$148</definedName>
    <definedName name="Inventory_turns">'[8]Invested capital_VDF'!$C$96:$AU$96</definedName>
    <definedName name="InvestDepr">#REF!</definedName>
    <definedName name="Invested_capital">'[8]Invested capital_VDF'!$C$87:$AE$87</definedName>
    <definedName name="Invested_capital_DCF">[8]DCF_VDF!$C$77:$AZ$77</definedName>
    <definedName name="Invested_capital_growth_fore">[8]Forecasts_VDF!$H$146:$K$146</definedName>
    <definedName name="Invested_capital_turns">'[8]Invested capital_VDF'!$C$102:$AU$102</definedName>
    <definedName name="Invested_capital_turns_DCF">[8]DCF_VDF!$C$83:$AZ$83</definedName>
    <definedName name="Invested_capital_turns_fore">[8]Forecasts_VDF!$H$80:$K$80</definedName>
    <definedName name="Investment_in_fixed_assets">#REF!</definedName>
    <definedName name="investmentcost">#REF!</definedName>
    <definedName name="Investments_in_Unconsolidated_Subs">'[8]Invested capital_VDF'!$C$76:$AZ$76</definedName>
    <definedName name="IS_1" localSheetId="0">'[8]Income Statement_VDF'!$Q$1:$Q$65536</definedName>
    <definedName name="IS_10">'[8]Income Statement_VDF'!$H$1:$H$65536</definedName>
    <definedName name="IS_11">'[8]Income Statement_VDF'!$G$1:$G$65536</definedName>
    <definedName name="IS_12">'[8]Income Statement_VDF'!$F$1:$F$65536</definedName>
    <definedName name="IS_13">'[8]Income Statement_VDF'!$E$1:$E$65536</definedName>
    <definedName name="IS_14">'[8]Income Statement_VDF'!$D$1:$D$65536</definedName>
    <definedName name="IS_2">'[8]Income Statement_VDF'!$P$1:$P$65536</definedName>
    <definedName name="IS_3">'[8]Income Statement_VDF'!$O$1:$O$65536</definedName>
    <definedName name="IS_4">'[8]Income Statement_VDF'!$N$1:$N$65536</definedName>
    <definedName name="IS_5">'[8]Income Statement_VDF'!$M$1:$M$65536</definedName>
    <definedName name="IS_6">'[8]Income Statement_VDF'!$L$1:$L$65536</definedName>
    <definedName name="IS_7">'[8]Income Statement_VDF'!$K$1:$K$65536</definedName>
    <definedName name="IS_8">'[8]Income Statement_VDF'!$J$1:$J$65536</definedName>
    <definedName name="IS_9">'[8]Income Statement_VDF'!$I$1:$I$65536</definedName>
    <definedName name="IS_p">'[8]Income Statement_VDF'!$R$1:$R$65536</definedName>
    <definedName name="isbs" localSheetId="0">#REF!</definedName>
    <definedName name="isbs">#REF!</definedName>
    <definedName name="ISBSEXTRA" localSheetId="0">#REF!</definedName>
    <definedName name="ISBSEXTRA">#REF!</definedName>
    <definedName name="Italy" localSheetId="0">#REF!</definedName>
    <definedName name="Italy">#REF!</definedName>
    <definedName name="Italy_w">#REF!</definedName>
    <definedName name="iteratename">#REF!</definedName>
    <definedName name="iteration_target_price">#REF!</definedName>
    <definedName name="IterationSheet">#REF!</definedName>
    <definedName name="k">[25]TV4SVA!$B$102</definedName>
    <definedName name="Kd">[8]WACC_VDF!#REF!</definedName>
    <definedName name="Ke">[8]WACC_VDF!$D$11</definedName>
    <definedName name="Key_Data" localSheetId="0">#REF!</definedName>
    <definedName name="Key_Data">#REF!</definedName>
    <definedName name="KeyRatios" localSheetId="0">#REF!</definedName>
    <definedName name="KeyRatios">#REF!</definedName>
    <definedName name="kommentar" localSheetId="0">#REF!</definedName>
    <definedName name="kommentar">#REF!</definedName>
    <definedName name="konc" localSheetId="0">[4]Börskurser!#REF!</definedName>
    <definedName name="konc">[4]Börskurser!#REF!</definedName>
    <definedName name="kost" localSheetId="0">[4]Börskurser!#REF!</definedName>
    <definedName name="kost">[4]Börskurser!#REF!</definedName>
    <definedName name="L_T_obligations_under_cap_leases">'[8]Invested capital_VDF'!$C$58:$AU$58</definedName>
    <definedName name="label2">#REF!</definedName>
    <definedName name="label3">#REF!</definedName>
    <definedName name="label4">#REF!</definedName>
    <definedName name="label5">#REF!</definedName>
    <definedName name="label6">#REF!</definedName>
    <definedName name="label7">#REF!</definedName>
    <definedName name="Last_Historic_Period">#REF!</definedName>
    <definedName name="last_input_year">'[3]DCF old'!$T:$T</definedName>
    <definedName name="lastknownyear">'[3]DCF old'!#REF!</definedName>
    <definedName name="Latin_Amercia">#REF!</definedName>
    <definedName name="Lease_thereafter">'[8]PV of Op Leases_VDF'!$C$10:$AX$10</definedName>
    <definedName name="Lease_years">'[8]PV of Op Leases_VDF'!$B$20:$B$61</definedName>
    <definedName name="Lease_yr_1">'[8]PV of Op Leases_VDF'!$C$5:$AX$5</definedName>
    <definedName name="Lease_yr_2">'[8]PV of Op Leases_VDF'!$C$6:$AX$6</definedName>
    <definedName name="Lease_yr_3">'[8]PV of Op Leases_VDF'!$C$7:$AX$7</definedName>
    <definedName name="Lease_yr_4">'[8]PV of Op Leases_VDF'!$C$8:$AX$8</definedName>
    <definedName name="Lease_yr_5">'[8]PV of Op Leases_VDF'!$C$9:$AX$9</definedName>
    <definedName name="LIFO_Reserve">'[8]Invested capital_VDF'!$C$9:$AE$9</definedName>
    <definedName name="ListingCcy">#REF!</definedName>
    <definedName name="ListingType">#REF!</definedName>
    <definedName name="ListOffset" hidden="1">15</definedName>
    <definedName name="lnk_ccy_asreported">#REF!</definedName>
    <definedName name="lnk_CoName" hidden="1">#REF!</definedName>
    <definedName name="lnk_countryID" hidden="1">#REF!</definedName>
    <definedName name="lnk_cpyID" hidden="1">#REF!</definedName>
    <definedName name="lnk_display_Currency" hidden="1">#REF!</definedName>
    <definedName name="lnk_drate_update">#REF!</definedName>
    <definedName name="lnk_IndustryType" hidden="1">#REF!</definedName>
    <definedName name="lnk_LastFiscalYear" hidden="1">#REF!</definedName>
    <definedName name="lnk_lfy_rolled">#REF!</definedName>
    <definedName name="lnk_numForecastYears" hidden="1">#REF!</definedName>
    <definedName name="lnk_numHistoricalYears" hidden="1">#REF!</definedName>
    <definedName name="lnk_Print_Area" hidden="1">#REF!</definedName>
    <definedName name="lnk_rData_Start_Result" hidden="1">#REF!</definedName>
    <definedName name="lnk_rDataStart" hidden="1">#REF!</definedName>
    <definedName name="lnk_rSourceFore" hidden="1">#REF!</definedName>
    <definedName name="lnk_rSourceFore1st" hidden="1">#REF!</definedName>
    <definedName name="lnk_rSourceHist" hidden="1">#REF!</definedName>
    <definedName name="lnk_rYearRow" hidden="1">#REF!</definedName>
    <definedName name="lnk_rYearRow_Result" hidden="1">#REF!</definedName>
    <definedName name="lnk_ScenarioName" hidden="1">#REF!</definedName>
    <definedName name="lnk_TICK" hidden="1">#REF!</definedName>
    <definedName name="lnk_update" hidden="1">#REF!</definedName>
    <definedName name="lnk_version" hidden="1">#REF!</definedName>
    <definedName name="Loan_Loss_Provision_fore">[8]Forecasts_VDF!#REF!</definedName>
    <definedName name="Long_term_debt">#REF!</definedName>
    <definedName name="LT_debt">'[8]Invested capital_VDF'!$C$57:$AE$57</definedName>
    <definedName name="LT_debt_growth_fore">[8]Forecasts_VDF!$H$160:$K$160</definedName>
    <definedName name="LT_int_bearing_assets">#REF!</definedName>
    <definedName name="lt_nintb_d">'[3]DCF old'!#REF!</definedName>
    <definedName name="lt_nonop_as">'[3]DCF old'!#REF!</definedName>
    <definedName name="Macro1">[26]!Macro1</definedName>
    <definedName name="Macro10">[26]!Macro10</definedName>
    <definedName name="Macro11">[26]!Macro11</definedName>
    <definedName name="Macro12">[26]!Macro12</definedName>
    <definedName name="Macro13">[26]!Macro13</definedName>
    <definedName name="Macro14">[26]!Macro14</definedName>
    <definedName name="Macro15">[26]!Macro15</definedName>
    <definedName name="Macro16">[26]!Macro16</definedName>
    <definedName name="Macro17">[26]!Macro17</definedName>
    <definedName name="Macro18">[26]!Macro18</definedName>
    <definedName name="Macro19">[26]!Macro19</definedName>
    <definedName name="Macro2">[26]!Macro2</definedName>
    <definedName name="Macro20">[26]!Macro20</definedName>
    <definedName name="Macro21">[26]!Macro21</definedName>
    <definedName name="Macro22">[26]!Macro22</definedName>
    <definedName name="Macro23">[26]!Macro23</definedName>
    <definedName name="Macro24">[26]!Macro24</definedName>
    <definedName name="Macro25">[26]!Macro25</definedName>
    <definedName name="Macro3">[26]!Macro3</definedName>
    <definedName name="Macro30">[26]!Macro30</definedName>
    <definedName name="Macro4">[26]!Macro4</definedName>
    <definedName name="Macro6">[26]!Macro6</definedName>
    <definedName name="Macro7">[26]!Macro7</definedName>
    <definedName name="Macro8">[26]!Macro8</definedName>
    <definedName name="Macro9">[26]!Macro9</definedName>
    <definedName name="Maindata" localSheetId="0">#REF!</definedName>
    <definedName name="Maindata" localSheetId="2">#REF!</definedName>
    <definedName name="Maindata">#REF!</definedName>
    <definedName name="Map_Legend_position" localSheetId="2">#REF!</definedName>
    <definedName name="Map_Legend_position">#REF!</definedName>
    <definedName name="Map_select" localSheetId="2">#REF!</definedName>
    <definedName name="Map_select">#REF!</definedName>
    <definedName name="Map_table_start">#REF!</definedName>
    <definedName name="Market_capitalization">'[8]Summary Page_VDF'!#REF!</definedName>
    <definedName name="Market_Implied_CAP">[8]Charts_VDF!$C$90</definedName>
    <definedName name="Marketing___Admin._costs" localSheetId="0">#REF!</definedName>
    <definedName name="Marketing___Admin._costs" localSheetId="2">#REF!</definedName>
    <definedName name="Marketing___Admin._costs">#REF!</definedName>
    <definedName name="mc_00" localSheetId="2">#REF!</definedName>
    <definedName name="mc_00">#REF!</definedName>
    <definedName name="mc_01" localSheetId="2">#REF!</definedName>
    <definedName name="mc_01">#REF!</definedName>
    <definedName name="mc_02">#REF!</definedName>
    <definedName name="mc_03">[1]CASINO2!$W$707</definedName>
    <definedName name="mc_99">#REF!</definedName>
    <definedName name="mcap">'[3]DCF old'!#REF!</definedName>
    <definedName name="mcap_now">'[3]DCF old'!$C$30</definedName>
    <definedName name="menu_insertreport">#REF!</definedName>
    <definedName name="menu_prognostic">#REF!</definedName>
    <definedName name="menu_year">#REF!</definedName>
    <definedName name="Mininterest">#REF!</definedName>
    <definedName name="minor">'[3]DCF old'!#REF!</definedName>
    <definedName name="Minorities">#REF!</definedName>
    <definedName name="Minority">#REF!</definedName>
    <definedName name="Minority_Dividends">#REF!</definedName>
    <definedName name="Minority_Interests">'[8]Invested capital_VDF'!$C$74:$AZ$74</definedName>
    <definedName name="mm">#REF!</definedName>
    <definedName name="mv">[7]bilisva!$B$139</definedName>
    <definedName name="N_A">[8]NOPAT_VDF!$C$140</definedName>
    <definedName name="n_intb_d">'[3]DCF old'!#REF!</definedName>
    <definedName name="NAME">[10]Sheet1!$B$2</definedName>
    <definedName name="NameFile">#REF!</definedName>
    <definedName name="nav_00">#REF!</definedName>
    <definedName name="nav_01">#REF!</definedName>
    <definedName name="nav_02">#REF!</definedName>
    <definedName name="nav_03">[1]CASINO2!$W$632</definedName>
    <definedName name="nav_99">#REF!</definedName>
    <definedName name="nav_p00">#REF!</definedName>
    <definedName name="nav_p01">#REF!</definedName>
    <definedName name="nav_p02">#REF!</definedName>
    <definedName name="nav_p03">[1]CASINO2!$W$633</definedName>
    <definedName name="NAV_P97">#REF!</definedName>
    <definedName name="nav_p99">#REF!</definedName>
    <definedName name="Nbr_of_employees__avg">#REF!</definedName>
    <definedName name="Nbr_of_employees__Y_E">#REF!</definedName>
    <definedName name="Nbr_of_employees_comp_units_Y_E">#REF!</definedName>
    <definedName name="nd">'[3]DCF old'!#REF!</definedName>
    <definedName name="ndps">'[3]DCF old'!#REF!</definedName>
    <definedName name="net">#REF!</definedName>
    <definedName name="Net_Adj_capitalized_expenses">[8]NOPAT_VDF!$C$24:$AZ$24</definedName>
    <definedName name="Net_adj_for_capitalized_expenses">[8]Forecasts_VDF!$E$23:$Z$23</definedName>
    <definedName name="Net_Income">[8]NOPAT_VDF!$C$94:$AZ$94</definedName>
    <definedName name="Net_income_adj_cap_expenses">[8]NOPAT_VDF!$C$46:$AZ$46</definedName>
    <definedName name="Net_income_fore">[8]Forecasts_VDF!$E$40:$M$40</definedName>
    <definedName name="Net_income_growth">[8]NOPAT_VDF!$C$141:$AU$141</definedName>
    <definedName name="Net_income_growth_avg">[8]NOPAT_VDF!#REF!</definedName>
    <definedName name="Net_Interest" localSheetId="0">#REF!</definedName>
    <definedName name="Net_Interest">#REF!</definedName>
    <definedName name="Net_margin">[8]NOPAT_VDF!$C$113:$AU$113</definedName>
    <definedName name="Net_margin_fore">[8]Forecasts_VDF!#REF!</definedName>
    <definedName name="Net_non_recurring_items">#REF!</definedName>
    <definedName name="net_op_expenditure_per_ASK_1985">[15]Global!#REF!</definedName>
    <definedName name="net_op_expenditure_per_ASK_1986">[15]Global!#REF!</definedName>
    <definedName name="net_op_expenditure_per_ASK_1987">[15]Global!#REF!</definedName>
    <definedName name="net_op_expenditure_per_ASK_1988">[15]Global!#REF!</definedName>
    <definedName name="net_op_expenditure_per_ASK_1989">[15]Global!#REF!</definedName>
    <definedName name="net_op_expenditure_per_ASK_1990">[15]Global!#REF!</definedName>
    <definedName name="net_op_expenditure_per_ASK_1991">[15]Global!#REF!</definedName>
    <definedName name="net_op_expenditure_per_ASK_1992">[15]Global!#REF!</definedName>
    <definedName name="net_op_expenditure_per_ASK_1993">[15]Global!#REF!</definedName>
    <definedName name="net_op_expenditure_per_ASK_1994">[15]Global!#REF!</definedName>
    <definedName name="net_op_expenditure_per_ASK_1995">[15]Global!#REF!</definedName>
    <definedName name="net_op_expenditure_per_ASK_1996">[15]Global!#REF!</definedName>
    <definedName name="net_op_expenditure_per_ASK_1997">[15]Global!#REF!</definedName>
    <definedName name="net_op_expenditure_per_ASK_1998">[15]Global!#REF!</definedName>
    <definedName name="net_op_expenditure_per_ASK_1999">[15]Global!#REF!</definedName>
    <definedName name="net_op_expenditure_per_ASK_2000">[15]Global!#REF!</definedName>
    <definedName name="net_op_expenditure_per_ASK_2001">[15]Global!#REF!</definedName>
    <definedName name="net_op_expenditure_per_ASK_2002">[15]Global!#REF!</definedName>
    <definedName name="net_op_expenditure_per_ASK_2003">[15]Global!#REF!</definedName>
    <definedName name="net_op_expenditure_per_ASK_2004">[15]Global!#REF!</definedName>
    <definedName name="net_op_expenditure_per_ASK_2005">[15]Global!#REF!</definedName>
    <definedName name="net_op_expenditure_per_ASK_2006">[15]Global!#REF!</definedName>
    <definedName name="net_op_expenditure_per_ASK_2007">[15]Global!#REF!</definedName>
    <definedName name="net_op_expenditure_per_ASK_2008">[15]Global!#REF!</definedName>
    <definedName name="net_op_expenditure_per_ASK_2009">[15]Global!#REF!</definedName>
    <definedName name="net_op_expenditure_per_ASK_2010">[15]Global!#REF!</definedName>
    <definedName name="net_op_expenditure_per_ASK_comm">[15]Global!#REF!</definedName>
    <definedName name="net_op_expenditure_per_ASM_1985">[15]Global!#REF!</definedName>
    <definedName name="net_op_expenditure_per_ASM_1986">[15]Global!#REF!</definedName>
    <definedName name="net_op_expenditure_per_ASM_1987">[15]Global!#REF!</definedName>
    <definedName name="net_op_expenditure_per_ASM_1988">[15]Global!#REF!</definedName>
    <definedName name="net_op_expenditure_per_ASM_1989">[15]Global!#REF!</definedName>
    <definedName name="net_op_expenditure_per_ASM_1990">[15]Global!#REF!</definedName>
    <definedName name="net_op_expenditure_per_ASM_1991">[15]Global!#REF!</definedName>
    <definedName name="net_op_expenditure_per_ASM_1992">[15]Global!#REF!</definedName>
    <definedName name="net_op_expenditure_per_ASM_1993">[15]Global!#REF!</definedName>
    <definedName name="net_op_expenditure_per_ASM_1994">[15]Global!#REF!</definedName>
    <definedName name="net_op_expenditure_per_ASM_1995">[15]Global!#REF!</definedName>
    <definedName name="net_op_expenditure_per_ASM_1996">[15]Global!#REF!</definedName>
    <definedName name="net_op_expenditure_per_ASM_1997">[15]Global!#REF!</definedName>
    <definedName name="net_op_expenditure_per_ASM_1998">[15]Global!#REF!</definedName>
    <definedName name="net_op_expenditure_per_ASM_1999">[15]Global!#REF!</definedName>
    <definedName name="net_op_expenditure_per_ASM_2000">[15]Global!#REF!</definedName>
    <definedName name="net_op_expenditure_per_ASM_2001">[15]Global!#REF!</definedName>
    <definedName name="net_op_expenditure_per_ASM_2002">[15]Global!#REF!</definedName>
    <definedName name="net_op_expenditure_per_ASM_2003">[15]Global!#REF!</definedName>
    <definedName name="net_op_expenditure_per_ASM_2004">[15]Global!#REF!</definedName>
    <definedName name="net_op_expenditure_per_ASM_2005">[15]Global!#REF!</definedName>
    <definedName name="net_op_expenditure_per_ASM_2006">[15]Global!#REF!</definedName>
    <definedName name="net_op_expenditure_per_ASM_2007">[15]Global!#REF!</definedName>
    <definedName name="net_op_expenditure_per_ASM_2008">[15]Global!#REF!</definedName>
    <definedName name="net_op_expenditure_per_ASM_2009">[15]Global!#REF!</definedName>
    <definedName name="net_op_expenditure_per_ASM_2010">[15]Global!#REF!</definedName>
    <definedName name="net_op_expenditure_per_ASM_comm">[15]Global!#REF!</definedName>
    <definedName name="net_op_expenditure_per_ATK_1985">[15]Global!#REF!</definedName>
    <definedName name="net_op_expenditure_per_ATK_1986">[15]Global!#REF!</definedName>
    <definedName name="net_op_expenditure_per_ATK_1987">[15]Global!#REF!</definedName>
    <definedName name="net_op_expenditure_per_ATK_1988">[15]Global!#REF!</definedName>
    <definedName name="net_op_expenditure_per_ATK_1989">[15]Global!#REF!</definedName>
    <definedName name="net_op_expenditure_per_ATK_1990">[15]Global!#REF!</definedName>
    <definedName name="net_op_expenditure_per_ATK_1991">[15]Global!#REF!</definedName>
    <definedName name="net_op_expenditure_per_ATK_1992">[15]Global!#REF!</definedName>
    <definedName name="net_op_expenditure_per_ATK_1993">[15]Global!#REF!</definedName>
    <definedName name="net_op_expenditure_per_ATK_1994">[15]Global!#REF!</definedName>
    <definedName name="net_op_expenditure_per_ATK_1995">[15]Global!#REF!</definedName>
    <definedName name="net_op_expenditure_per_ATK_1996">[15]Global!#REF!</definedName>
    <definedName name="net_op_expenditure_per_ATK_1997">[15]Global!#REF!</definedName>
    <definedName name="net_op_expenditure_per_ATK_1998">[15]Global!#REF!</definedName>
    <definedName name="net_op_expenditure_per_ATK_1999">[15]Global!#REF!</definedName>
    <definedName name="net_op_expenditure_per_ATK_2000">[15]Global!#REF!</definedName>
    <definedName name="net_op_expenditure_per_ATK_2001">[15]Global!#REF!</definedName>
    <definedName name="net_op_expenditure_per_ATK_2002">[15]Global!#REF!</definedName>
    <definedName name="net_op_expenditure_per_ATK_2003">[15]Global!#REF!</definedName>
    <definedName name="net_op_expenditure_per_ATK_2004">[15]Global!#REF!</definedName>
    <definedName name="net_op_expenditure_per_ATK_2005">[15]Global!#REF!</definedName>
    <definedName name="net_op_expenditure_per_ATK_2006">[15]Global!#REF!</definedName>
    <definedName name="net_op_expenditure_per_ATK_2007">[15]Global!#REF!</definedName>
    <definedName name="net_op_expenditure_per_ATK_2008">[15]Global!#REF!</definedName>
    <definedName name="net_op_expenditure_per_ATK_2009">[15]Global!#REF!</definedName>
    <definedName name="net_op_expenditure_per_ATK_2010">[15]Global!#REF!</definedName>
    <definedName name="net_op_expenditure_per_ATK_comm">[15]Global!#REF!</definedName>
    <definedName name="net_op_expenditure_per_ATM_1985">[15]Global!#REF!</definedName>
    <definedName name="net_op_expenditure_per_ATM_1986">[15]Global!#REF!</definedName>
    <definedName name="net_op_expenditure_per_ATM_1987">[15]Global!#REF!</definedName>
    <definedName name="net_op_expenditure_per_ATM_1988">[15]Global!#REF!</definedName>
    <definedName name="net_op_expenditure_per_ATM_1989">[15]Global!#REF!</definedName>
    <definedName name="net_op_expenditure_per_ATM_1990">[15]Global!#REF!</definedName>
    <definedName name="net_op_expenditure_per_ATM_1991">[15]Global!#REF!</definedName>
    <definedName name="net_op_expenditure_per_ATM_1992">[15]Global!#REF!</definedName>
    <definedName name="net_op_expenditure_per_ATM_1993">[15]Global!#REF!</definedName>
    <definedName name="net_op_expenditure_per_ATM_1994">[15]Global!#REF!</definedName>
    <definedName name="net_op_expenditure_per_ATM_1995">[15]Global!#REF!</definedName>
    <definedName name="net_op_expenditure_per_ATM_1996">[15]Global!#REF!</definedName>
    <definedName name="net_op_expenditure_per_ATM_1997">[15]Global!#REF!</definedName>
    <definedName name="net_op_expenditure_per_ATM_1998">[15]Global!#REF!</definedName>
    <definedName name="net_op_expenditure_per_ATM_1999">[15]Global!#REF!</definedName>
    <definedName name="net_op_expenditure_per_ATM_2000">[15]Global!#REF!</definedName>
    <definedName name="net_op_expenditure_per_ATM_2001">[15]Global!#REF!</definedName>
    <definedName name="net_op_expenditure_per_ATM_2002">[15]Global!#REF!</definedName>
    <definedName name="net_op_expenditure_per_ATM_2003">[15]Global!#REF!</definedName>
    <definedName name="net_op_expenditure_per_ATM_2004">[15]Global!#REF!</definedName>
    <definedName name="net_op_expenditure_per_ATM_2005">[15]Global!#REF!</definedName>
    <definedName name="net_op_expenditure_per_ATM_2006">[15]Global!#REF!</definedName>
    <definedName name="net_op_expenditure_per_ATM_2007">[15]Global!#REF!</definedName>
    <definedName name="net_op_expenditure_per_ATM_2008">[15]Global!#REF!</definedName>
    <definedName name="net_op_expenditure_per_ATM_2009">[15]Global!#REF!</definedName>
    <definedName name="net_op_expenditure_per_ATM_2010">[15]Global!#REF!</definedName>
    <definedName name="net_op_expenditure_per_ATM_comm">[15]Global!#REF!</definedName>
    <definedName name="net_op_expenditure_per_RPK_1985">[15]Global!#REF!</definedName>
    <definedName name="net_op_expenditure_per_RPK_1986">[15]Global!#REF!</definedName>
    <definedName name="net_op_expenditure_per_RPK_1987">[15]Global!#REF!</definedName>
    <definedName name="net_op_expenditure_per_RPK_1988">[15]Global!#REF!</definedName>
    <definedName name="net_op_expenditure_per_RPK_1989">[15]Global!#REF!</definedName>
    <definedName name="net_op_expenditure_per_RPK_1990">[15]Global!#REF!</definedName>
    <definedName name="net_op_expenditure_per_RPK_1991">[15]Global!#REF!</definedName>
    <definedName name="net_op_expenditure_per_RPK_1992">[15]Global!#REF!</definedName>
    <definedName name="net_op_expenditure_per_RPK_1993">[15]Global!#REF!</definedName>
    <definedName name="net_op_expenditure_per_RPK_1994">[15]Global!#REF!</definedName>
    <definedName name="net_op_expenditure_per_RPK_1995">[15]Global!#REF!</definedName>
    <definedName name="net_op_expenditure_per_RPK_1996">[15]Global!#REF!</definedName>
    <definedName name="net_op_expenditure_per_RPK_1997">[15]Global!#REF!</definedName>
    <definedName name="net_op_expenditure_per_RPK_1998">[15]Global!#REF!</definedName>
    <definedName name="net_op_expenditure_per_RPK_1999">[15]Global!#REF!</definedName>
    <definedName name="net_op_expenditure_per_RPK_2000">[15]Global!#REF!</definedName>
    <definedName name="net_op_expenditure_per_RPK_2001">[15]Global!#REF!</definedName>
    <definedName name="net_op_expenditure_per_RPK_2002">[15]Global!#REF!</definedName>
    <definedName name="net_op_expenditure_per_RPK_2003">[15]Global!#REF!</definedName>
    <definedName name="net_op_expenditure_per_RPK_2004">[15]Global!#REF!</definedName>
    <definedName name="net_op_expenditure_per_RPK_2005">[15]Global!#REF!</definedName>
    <definedName name="net_op_expenditure_per_RPK_2006">[15]Global!#REF!</definedName>
    <definedName name="net_op_expenditure_per_RPK_2007">[15]Global!#REF!</definedName>
    <definedName name="net_op_expenditure_per_RPK_2008">[15]Global!#REF!</definedName>
    <definedName name="net_op_expenditure_per_RPK_2009">[15]Global!#REF!</definedName>
    <definedName name="net_op_expenditure_per_RPK_2010">[15]Global!#REF!</definedName>
    <definedName name="net_op_expenditure_per_RPK_comm">[15]Global!#REF!</definedName>
    <definedName name="net_op_expenditure_per_RPM_1985">[15]Global!#REF!</definedName>
    <definedName name="net_op_expenditure_per_RPM_1986">[15]Global!#REF!</definedName>
    <definedName name="net_op_expenditure_per_RPM_1987">[15]Global!#REF!</definedName>
    <definedName name="net_op_expenditure_per_RPM_1988">[15]Global!#REF!</definedName>
    <definedName name="net_op_expenditure_per_RPM_1989">[15]Global!#REF!</definedName>
    <definedName name="net_op_expenditure_per_RPM_1990">[15]Global!#REF!</definedName>
    <definedName name="net_op_expenditure_per_RPM_1991">[15]Global!#REF!</definedName>
    <definedName name="net_op_expenditure_per_RPM_1992">[15]Global!#REF!</definedName>
    <definedName name="net_op_expenditure_per_RPM_1993">[15]Global!#REF!</definedName>
    <definedName name="net_op_expenditure_per_RPM_1994">[15]Global!#REF!</definedName>
    <definedName name="net_op_expenditure_per_RPM_1995">[15]Global!#REF!</definedName>
    <definedName name="net_op_expenditure_per_RPM_1996">[15]Global!#REF!</definedName>
    <definedName name="net_op_expenditure_per_RPM_1997">[15]Global!#REF!</definedName>
    <definedName name="net_op_expenditure_per_RPM_1998">[15]Global!#REF!</definedName>
    <definedName name="net_op_expenditure_per_RPM_1999">[15]Global!#REF!</definedName>
    <definedName name="net_op_expenditure_per_RPM_2000">[15]Global!#REF!</definedName>
    <definedName name="net_op_expenditure_per_RPM_2001">[15]Global!#REF!</definedName>
    <definedName name="net_op_expenditure_per_RPM_2002">[15]Global!#REF!</definedName>
    <definedName name="net_op_expenditure_per_RPM_2003">[15]Global!#REF!</definedName>
    <definedName name="net_op_expenditure_per_RPM_2004">[15]Global!#REF!</definedName>
    <definedName name="net_op_expenditure_per_RPM_2005">[15]Global!#REF!</definedName>
    <definedName name="net_op_expenditure_per_RPM_2006">[15]Global!#REF!</definedName>
    <definedName name="net_op_expenditure_per_RPM_2007">[15]Global!#REF!</definedName>
    <definedName name="net_op_expenditure_per_RPM_2008">[15]Global!#REF!</definedName>
    <definedName name="net_op_expenditure_per_RPM_2009">[15]Global!#REF!</definedName>
    <definedName name="net_op_expenditure_per_RPM_2010">[15]Global!#REF!</definedName>
    <definedName name="net_op_expenditure_per_RPM_comm">[15]Global!#REF!</definedName>
    <definedName name="net_op_expenditure_per_RTK_1985">[15]Global!#REF!</definedName>
    <definedName name="net_op_expenditure_per_RTK_1986">[15]Global!#REF!</definedName>
    <definedName name="net_op_expenditure_per_RTK_1987">[15]Global!#REF!</definedName>
    <definedName name="net_op_expenditure_per_RTK_1988">[15]Global!#REF!</definedName>
    <definedName name="net_op_expenditure_per_RTK_1989">[15]Global!#REF!</definedName>
    <definedName name="net_op_expenditure_per_RTK_1990">[15]Global!#REF!</definedName>
    <definedName name="net_op_expenditure_per_RTK_1991">[15]Global!#REF!</definedName>
    <definedName name="net_op_expenditure_per_RTK_1992">[15]Global!#REF!</definedName>
    <definedName name="net_op_expenditure_per_RTK_1993">[15]Global!#REF!</definedName>
    <definedName name="net_op_expenditure_per_RTK_1994">[15]Global!#REF!</definedName>
    <definedName name="net_op_expenditure_per_RTK_1995">[15]Global!#REF!</definedName>
    <definedName name="net_op_expenditure_per_RTK_1996">[15]Global!#REF!</definedName>
    <definedName name="net_op_expenditure_per_RTK_1997">[15]Global!#REF!</definedName>
    <definedName name="net_op_expenditure_per_RTK_1998">[15]Global!#REF!</definedName>
    <definedName name="net_op_expenditure_per_RTK_1999">[15]Global!#REF!</definedName>
    <definedName name="net_op_expenditure_per_RTK_2000">[15]Global!#REF!</definedName>
    <definedName name="net_op_expenditure_per_RTK_2001">[15]Global!#REF!</definedName>
    <definedName name="net_op_expenditure_per_RTK_2002">[15]Global!#REF!</definedName>
    <definedName name="net_op_expenditure_per_RTK_2003">[15]Global!#REF!</definedName>
    <definedName name="net_op_expenditure_per_RTK_2004">[15]Global!#REF!</definedName>
    <definedName name="net_op_expenditure_per_RTK_2005">[15]Global!#REF!</definedName>
    <definedName name="net_op_expenditure_per_RTK_2006">[15]Global!#REF!</definedName>
    <definedName name="net_op_expenditure_per_RTK_2007">[15]Global!#REF!</definedName>
    <definedName name="net_op_expenditure_per_RTK_2008">[15]Global!#REF!</definedName>
    <definedName name="net_op_expenditure_per_RTK_2009">[15]Global!#REF!</definedName>
    <definedName name="net_op_expenditure_per_RTK_2010">[15]Global!#REF!</definedName>
    <definedName name="net_op_expenditure_per_RTK_comm">[15]Global!#REF!</definedName>
    <definedName name="net_op_expenditure_per_RTM_1985">[15]Global!#REF!</definedName>
    <definedName name="net_op_expenditure_per_RTM_1986">[15]Global!#REF!</definedName>
    <definedName name="net_op_expenditure_per_RTM_1987">[15]Global!#REF!</definedName>
    <definedName name="net_op_expenditure_per_RTM_1988">[15]Global!#REF!</definedName>
    <definedName name="net_op_expenditure_per_RTM_1989">[15]Global!#REF!</definedName>
    <definedName name="net_op_expenditure_per_RTM_1990">[15]Global!#REF!</definedName>
    <definedName name="net_op_expenditure_per_RTM_1991">[15]Global!#REF!</definedName>
    <definedName name="net_op_expenditure_per_RTM_1992">[15]Global!#REF!</definedName>
    <definedName name="net_op_expenditure_per_RTM_1993">[15]Global!#REF!</definedName>
    <definedName name="net_op_expenditure_per_RTM_1994">[15]Global!#REF!</definedName>
    <definedName name="net_op_expenditure_per_RTM_1995">[15]Global!#REF!</definedName>
    <definedName name="net_op_expenditure_per_RTM_1996">[15]Global!#REF!</definedName>
    <definedName name="net_op_expenditure_per_RTM_1997">[15]Global!#REF!</definedName>
    <definedName name="net_op_expenditure_per_RTM_1998">[15]Global!#REF!</definedName>
    <definedName name="net_op_expenditure_per_RTM_1999">[15]Global!#REF!</definedName>
    <definedName name="net_op_expenditure_per_RTM_2000">[15]Global!#REF!</definedName>
    <definedName name="net_op_expenditure_per_RTM_2001">[15]Global!#REF!</definedName>
    <definedName name="net_op_expenditure_per_RTM_2002">[15]Global!#REF!</definedName>
    <definedName name="net_op_expenditure_per_RTM_2003">[15]Global!#REF!</definedName>
    <definedName name="net_op_expenditure_per_RTM_2004">[15]Global!#REF!</definedName>
    <definedName name="net_op_expenditure_per_RTM_2005">[15]Global!#REF!</definedName>
    <definedName name="net_op_expenditure_per_RTM_2006">[15]Global!#REF!</definedName>
    <definedName name="net_op_expenditure_per_RTM_2007">[15]Global!#REF!</definedName>
    <definedName name="net_op_expenditure_per_RTM_2008">[15]Global!#REF!</definedName>
    <definedName name="net_op_expenditure_per_RTM_2009">[15]Global!#REF!</definedName>
    <definedName name="net_op_expenditure_per_RTM_2010">[15]Global!#REF!</definedName>
    <definedName name="net_op_expenditure_per_RTM_comm">[15]Global!#REF!</definedName>
    <definedName name="Net_PPE">'[8]Invested capital_VDF'!$C$33:$AU$33</definedName>
    <definedName name="Net_PPE_DCF">[8]DCF_VDF!$C$75:$AZ$75</definedName>
    <definedName name="Net_PPE_growth_fore">[8]Forecasts_VDF!$H$157:$K$157</definedName>
    <definedName name="Net_profit">#REF!</definedName>
    <definedName name="Net_Profit_after_Minorities">#REF!</definedName>
    <definedName name="Net_property_under_capital_leases">'[8]Invested capital_VDF'!$C$34:$AU$34</definedName>
    <definedName name="Net_sales">[8]NOPAT_VDF!$C$8:$AE$8</definedName>
    <definedName name="Net_sales_DCF">[8]DCF_VDF!$C$9:$AZ$9</definedName>
    <definedName name="Net_sales_fore">[8]Forecasts_VDF!$E$7:$G$7</definedName>
    <definedName name="Net_sales_growth_fore">[8]Forecasts_VDF!$H$53:$K$53</definedName>
    <definedName name="Net_Tax_Benefit_of_Non_Op_Charges_Gains">[8]NOPAT_VDF!$C$35:$AZ$35</definedName>
    <definedName name="Net_Unrealized_Gains_Losses">'[8]Invested capital_VDF'!$C$79:$AZ$79</definedName>
    <definedName name="Net_Working_Capital">#REF!</definedName>
    <definedName name="Net_working_capital_DCF">[8]DCF_VDF!$C$74:$AZ$74</definedName>
    <definedName name="Net_working_capital_turns">'[8]Invested capital_VDF'!$C$97:$AU$97</definedName>
    <definedName name="Net_working_capital_turns_DCF">[8]DCF_VDF!$C$80:$AZ$80</definedName>
    <definedName name="Net_Worth_Share__DM" localSheetId="0">#REF!</definedName>
    <definedName name="Net_Worth_Share__DM">#REF!</definedName>
    <definedName name="NETSALES" localSheetId="0">#REF!</definedName>
    <definedName name="NETSALES">#REF!</definedName>
    <definedName name="nettoskuld" localSheetId="0">[7]bilisva!#REF!</definedName>
    <definedName name="nettoskuld">[7]bilisva!#REF!</definedName>
    <definedName name="NetWC_turns_fore">[8]Forecasts_VDF!$E$77:$K$77</definedName>
    <definedName name="NIBCLs">'[8]Invested capital_VDF'!$C$24:$AE$24</definedName>
    <definedName name="NIBDEBT">#REF!</definedName>
    <definedName name="NINT">#REF!</definedName>
    <definedName name="NOK">[2]CCY!$D$762</definedName>
    <definedName name="Non_recurring_costs">#REF!</definedName>
    <definedName name="Non_recurring_income">#REF!</definedName>
    <definedName name="Non_Recurring_loss_gain">[8]NOPAT_VDF!$C$50:$AZ$50</definedName>
    <definedName name="nonoper_as">'[3]DCF old'!$B$59:$D$59</definedName>
    <definedName name="nonoper_as_tot">'[3]DCF old'!$C$59</definedName>
    <definedName name="NOPAT">[8]NOPAT_VDF!$C$41:$AU$41</definedName>
    <definedName name="NOPAT_DCF">[8]DCF_VDF!$C$12:$AZ$12</definedName>
    <definedName name="NOPAT_fore">[8]Forecasts_VDF!$E$29:$G$29</definedName>
    <definedName name="NOPAT_growth">[8]NOPAT_VDF!$C$144:$AU$144</definedName>
    <definedName name="NOPAT_growth_avg">[8]NOPAT_VDF!#REF!</definedName>
    <definedName name="NOPAT_margin">[8]NOPAT_VDF!$C$112:$AU$112</definedName>
    <definedName name="NOPAT_margin_fore">[8]Forecasts_VDF!$H$54:$K$54</definedName>
    <definedName name="NOPAT_Share">[8]NOPAT_VDF!#REF!</definedName>
    <definedName name="NOPBT">[8]NOPAT_VDF!$C$32:$AU$32</definedName>
    <definedName name="NOPBT_fore">[8]Forecasts_VDF!$E$27:$V$27</definedName>
    <definedName name="noplat">'[3]DCF old'!$I$13:$U$13</definedName>
    <definedName name="noplat_impg">'[3]DCF old'!#REF!</definedName>
    <definedName name="noplat_p2">'[3]DCF old'!$V$13</definedName>
    <definedName name="noplat_value">'[3]DCF old'!#REF!</definedName>
    <definedName name="norm_eq_ratio">'[3]DCF old'!#REF!</definedName>
    <definedName name="Norm_forecast_11_15">[8]Forecasts_VDF!$J$8:$J$224</definedName>
    <definedName name="Norm_forecast_16_25">[8]Forecasts_VDF!$K$1:$K$65536</definedName>
    <definedName name="Norm_forecast_4_5">[8]Forecasts_VDF!$H$8:$H$224</definedName>
    <definedName name="Norm_forecast_6_10">[8]Forecasts_VDF!$I$8:$I$224</definedName>
    <definedName name="Normal_est">#REF!</definedName>
    <definedName name="NormalYear">#REF!</definedName>
    <definedName name="North_America">#REF!</definedName>
    <definedName name="North_America_w">#REF!</definedName>
    <definedName name="nos">'[3]DCF old'!#REF!</definedName>
    <definedName name="nos_fd">'[3]DCF old'!#REF!</definedName>
    <definedName name="noshares">'[3]DCF old'!$C$24</definedName>
    <definedName name="Nosint">#REF!</definedName>
    <definedName name="np_00">[1]CASINO2!$T$468</definedName>
    <definedName name="np_01">[1]CASINO2!$U$468</definedName>
    <definedName name="np_02">[1]CASINO2!$V$468</definedName>
    <definedName name="np_97">[1]CASINO2!$Q$468</definedName>
    <definedName name="np_98">[1]CASINO2!$R$468</definedName>
    <definedName name="np_99">[1]CASINO2!$S$468</definedName>
    <definedName name="NPT_1">[8]NOPAT_VDF!$P$1:$P$65536</definedName>
    <definedName name="NPT_10">[8]NOPAT_VDF!$G$1:$G$65536</definedName>
    <definedName name="NPT_11">[8]NOPAT_VDF!$F$1:$F$65536</definedName>
    <definedName name="NPT_12">[8]NOPAT_VDF!$E$1:$E$65536</definedName>
    <definedName name="NPT_13">[8]NOPAT_VDF!$D$1:$D$65536</definedName>
    <definedName name="NPT_14">[8]NOPAT_VDF!$C$1:$C$65536</definedName>
    <definedName name="NPT_2">[8]NOPAT_VDF!$O$1:$O$65536</definedName>
    <definedName name="NPT_3">[8]NOPAT_VDF!$N$1:$N$65536</definedName>
    <definedName name="NPT_4">[8]NOPAT_VDF!$M$1:$M$65536</definedName>
    <definedName name="NPT_5">[8]NOPAT_VDF!$L$1:$L$65536</definedName>
    <definedName name="NPT_6">[8]NOPAT_VDF!$K$1:$K$65536</definedName>
    <definedName name="NPT_7">[8]NOPAT_VDF!$J$1:$J$65536</definedName>
    <definedName name="NPT_8">[8]NOPAT_VDF!$I$1:$I$65536</definedName>
    <definedName name="NPT_9">[8]NOPAT_VDF!$H$1:$H$65536</definedName>
    <definedName name="NPT_EY1">'[8]Invested capital_VDF'!$R$1:$R$65536</definedName>
    <definedName name="NPT_EY2">'[8]Invested capital_VDF'!$S$1:$S$65536</definedName>
    <definedName name="NPT_EY3">'[8]Invested capital_VDF'!$T$1:$T$65536</definedName>
    <definedName name="NPT_P">[8]NOPAT_VDF!$Q$1:$Q$65536</definedName>
    <definedName name="NWC" localSheetId="0">#REF!</definedName>
    <definedName name="NWC">#REF!</definedName>
    <definedName name="Nyckeltal" localSheetId="0">#REF!</definedName>
    <definedName name="Nyckeltal">#REF!</definedName>
    <definedName name="Obs_00" localSheetId="0">#REF!</definedName>
    <definedName name="Obs_00">#REF!</definedName>
    <definedName name="Obs_001">#REF!</definedName>
    <definedName name="Obs_002">#REF!</definedName>
    <definedName name="Obs_003">#REF!</definedName>
    <definedName name="Obs_004">#REF!</definedName>
    <definedName name="Obs_01">#REF!</definedName>
    <definedName name="Obs_011">#REF!</definedName>
    <definedName name="Obs_012">#REF!</definedName>
    <definedName name="Obs_013">#REF!</definedName>
    <definedName name="Obs_014">#REF!</definedName>
    <definedName name="Obs_02">#REF!</definedName>
    <definedName name="Obs_021">#REF!</definedName>
    <definedName name="Obs_022">#REF!</definedName>
    <definedName name="Obs_023">#REF!</definedName>
    <definedName name="Obs_024">#REF!</definedName>
    <definedName name="Obs_03">#REF!</definedName>
    <definedName name="Obs_031">#REF!</definedName>
    <definedName name="Obs_032">#REF!</definedName>
    <definedName name="Obs_033">#REF!</definedName>
    <definedName name="Obs_034">#REF!</definedName>
    <definedName name="Obs_04">#REF!</definedName>
    <definedName name="Obs_05">#REF!</definedName>
    <definedName name="Obs_06">#REF!</definedName>
    <definedName name="Obs_07">#REF!</definedName>
    <definedName name="Obs_08">#REF!</definedName>
    <definedName name="Obs_09">#REF!</definedName>
    <definedName name="Obs_10">#REF!</definedName>
    <definedName name="Obs_11">#REF!</definedName>
    <definedName name="Obs_12">#REF!</definedName>
    <definedName name="Obs_97">#REF!</definedName>
    <definedName name="Obs_971">#REF!</definedName>
    <definedName name="Obs_972">#REF!</definedName>
    <definedName name="Obs_973">#REF!</definedName>
    <definedName name="Obs_974">#REF!</definedName>
    <definedName name="Obs_98">#REF!</definedName>
    <definedName name="Obs_981">#REF!</definedName>
    <definedName name="Obs_982">#REF!</definedName>
    <definedName name="Obs_983">#REF!</definedName>
    <definedName name="Obs_984">#REF!</definedName>
    <definedName name="Obs_99">#REF!</definedName>
    <definedName name="Obs_991">#REF!</definedName>
    <definedName name="Obs_992">#REF!</definedName>
    <definedName name="Obs_993">#REF!</definedName>
    <definedName name="Obs_994">#REF!</definedName>
    <definedName name="Obs_Costs">#REF!</definedName>
    <definedName name="Obs_Costs_Nordic">#REF!</definedName>
    <definedName name="Obs_Costs_North_America">#REF!</definedName>
    <definedName name="Obs_Costs_ROE">#REF!</definedName>
    <definedName name="Obs_EBITA">#REF!</definedName>
    <definedName name="Obs_EBITA_Baltics">#REF!</definedName>
    <definedName name="Obs_EBITA_Canada">#REF!</definedName>
    <definedName name="Obs_EBITA_Communications">#REF!</definedName>
    <definedName name="Obs_EBITA_Denmark">#REF!</definedName>
    <definedName name="Obs_EBITA_Finland">#REF!</definedName>
    <definedName name="Obs_EBITA_Germany">#REF!</definedName>
    <definedName name="Obs_EBITA_Ireland">#REF!</definedName>
    <definedName name="Obs_EBITA_Media_Intelligence">#REF!</definedName>
    <definedName name="Obs_EBITA_Nordic">#REF!</definedName>
    <definedName name="Obs_EBITA_North_America">#REF!</definedName>
    <definedName name="Obs_EBITA_Norway">#REF!</definedName>
    <definedName name="Obs_EBITA_Portugal">#REF!</definedName>
    <definedName name="Obs_EBITA_ROE">#REF!</definedName>
    <definedName name="Obs_EBITA_Sweden">#REF!</definedName>
    <definedName name="Obs_EBITA_UK">#REF!</definedName>
    <definedName name="Obs_EBITA_USA">#REF!</definedName>
    <definedName name="Obs_Org_Growth">#REF!</definedName>
    <definedName name="Obs_Org_Growth_Nordic">#REF!</definedName>
    <definedName name="Obs_Org_Growth_North_America">#REF!</definedName>
    <definedName name="Obs_Org_Growth_ROE">#REF!</definedName>
    <definedName name="Obs_Sales">#REF!</definedName>
    <definedName name="Obs_Sales_Baltics">#REF!</definedName>
    <definedName name="Obs_Sales_Canada">#REF!</definedName>
    <definedName name="Obs_Sales_Communications">#REF!</definedName>
    <definedName name="Obs_Sales_Denmark">#REF!</definedName>
    <definedName name="Obs_Sales_Finland">#REF!</definedName>
    <definedName name="Obs_Sales_Germany">#REF!</definedName>
    <definedName name="Obs_Sales_Ireland">#REF!</definedName>
    <definedName name="Obs_Sales_Media_Intelligence">#REF!</definedName>
    <definedName name="Obs_Sales_Nordic">#REF!</definedName>
    <definedName name="Obs_Sales_North_America">#REF!</definedName>
    <definedName name="Obs_Sales_Norway">#REF!</definedName>
    <definedName name="Obs_Sales_Portugal">#REF!</definedName>
    <definedName name="Obs_Sales_ROE">#REF!</definedName>
    <definedName name="Obs_Sales_Sweden">#REF!</definedName>
    <definedName name="Obs_Sales_UK">#REF!</definedName>
    <definedName name="Obs_Sales_USA">#REF!</definedName>
    <definedName name="Off_B_S_Income">[8]NOPAT_VDF!$C$7:$AZ$7</definedName>
    <definedName name="Off_B_S_Income_DCF">[8]DCF_VDF!$C$8:$BZ$8</definedName>
    <definedName name="Off_B_S_Income_fore">[8]Forecasts_VDF!$E$6:$Z$6</definedName>
    <definedName name="Off_B_S_Income_growth_fore">[8]Forecasts_VDF!$H$52:$K$52</definedName>
    <definedName name="OL_1">'[8]PV of Op Leases_VDF'!$AD$1:$AD$65536</definedName>
    <definedName name="OL_10">'[8]PV of Op Leases_VDF'!$L$1:$L$65536</definedName>
    <definedName name="OL_11">'[8]PV of Op Leases_VDF'!$J$1:$J$65536</definedName>
    <definedName name="OL_12">'[8]PV of Op Leases_VDF'!$H$1:$H$65536</definedName>
    <definedName name="OL_13">'[8]PV of Op Leases_VDF'!$F$1:$F$65536</definedName>
    <definedName name="OL_14">'[8]PV of Op Leases_VDF'!$D$1:$D$65536</definedName>
    <definedName name="OL_2">'[8]PV of Op Leases_VDF'!$AB$1:$AB$65536</definedName>
    <definedName name="OL_3">'[8]PV of Op Leases_VDF'!$Z$1:$Z$65536</definedName>
    <definedName name="OL_4">'[8]PV of Op Leases_VDF'!$X$1:$X$65536</definedName>
    <definedName name="OL_5">'[8]PV of Op Leases_VDF'!$V$1:$V$65536</definedName>
    <definedName name="OL_6">'[8]PV of Op Leases_VDF'!$T$1:$T$65536</definedName>
    <definedName name="OL_7">'[8]PV of Op Leases_VDF'!$R$1:$R$65536</definedName>
    <definedName name="OL_8">'[8]PV of Op Leases_VDF'!$P$1:$P$65536</definedName>
    <definedName name="OL_9">'[8]PV of Op Leases_VDF'!$N$1:$N$65536</definedName>
    <definedName name="OL_P">'[8]PV of Op Leases_VDF'!$AF$1:$AF$65536</definedName>
    <definedName name="op_00">'[6]old template'!#REF!</definedName>
    <definedName name="op_01">[1]CASINO2!$U$397</definedName>
    <definedName name="op_02">[1]CASINO2!$V$397</definedName>
    <definedName name="op_03">[1]CASINO2!$W$397</definedName>
    <definedName name="op_99">'[6]old template'!#REF!</definedName>
    <definedName name="op_inc">#REF!</definedName>
    <definedName name="oper_inc">#REF!</definedName>
    <definedName name="oper_kap">'[3]DCF old'!#REF!</definedName>
    <definedName name="oper_margin">'[3]DCF old'!#REF!</definedName>
    <definedName name="Operating_Expenses">[8]NOPAT_VDF!$C$15:$AZ$15</definedName>
    <definedName name="Operating_income">[8]NOPAT_VDF!$C$84:$AZ$84</definedName>
    <definedName name="Operating_income_fore">[8]Forecasts_VDF!$E$13:$G$13</definedName>
    <definedName name="Operating_Lease_Expense">[8]NOPAT_VDF!$C$23:$AZ$23</definedName>
    <definedName name="Operating_Lease_Expense_fore">[8]Forecasts_VDF!$E$22:$Z$22</definedName>
    <definedName name="operating_leases_per_ASK_1985">[15]Global!#REF!</definedName>
    <definedName name="operating_leases_per_ASK_1986">[15]Global!#REF!</definedName>
    <definedName name="operating_leases_per_ASK_1987">[15]Global!#REF!</definedName>
    <definedName name="operating_leases_per_ASK_1988">[15]Global!#REF!</definedName>
    <definedName name="operating_leases_per_ASK_1989">[15]Global!#REF!</definedName>
    <definedName name="operating_leases_per_ASK_1990">[15]Global!#REF!</definedName>
    <definedName name="operating_leases_per_ASK_1991">[15]Global!#REF!</definedName>
    <definedName name="operating_leases_per_ASK_1992">[15]Global!#REF!</definedName>
    <definedName name="operating_leases_per_ASK_1993">[15]Global!#REF!</definedName>
    <definedName name="operating_leases_per_ASK_1994">[15]Global!#REF!</definedName>
    <definedName name="operating_leases_per_ASK_1995">[15]Global!#REF!</definedName>
    <definedName name="operating_leases_per_ASK_1996">[15]Global!#REF!</definedName>
    <definedName name="operating_leases_per_ASK_1997">[15]Global!#REF!</definedName>
    <definedName name="operating_leases_per_ASK_1998">[15]Global!#REF!</definedName>
    <definedName name="operating_leases_per_ASK_1999">[15]Global!#REF!</definedName>
    <definedName name="operating_leases_per_ASK_2000">[15]Global!#REF!</definedName>
    <definedName name="operating_leases_per_ASK_2001">[15]Global!#REF!</definedName>
    <definedName name="operating_leases_per_ASK_2002">[15]Global!#REF!</definedName>
    <definedName name="operating_leases_per_ASK_2003">[15]Global!#REF!</definedName>
    <definedName name="operating_leases_per_ASK_2004">[15]Global!#REF!</definedName>
    <definedName name="operating_leases_per_ASK_2005">[15]Global!#REF!</definedName>
    <definedName name="operating_leases_per_ASK_2006">[15]Global!#REF!</definedName>
    <definedName name="operating_leases_per_ASK_2007">[15]Global!#REF!</definedName>
    <definedName name="operating_leases_per_ASK_2008">[15]Global!#REF!</definedName>
    <definedName name="operating_leases_per_ASK_2009">[15]Global!#REF!</definedName>
    <definedName name="operating_leases_per_ASK_2010">[15]Global!#REF!</definedName>
    <definedName name="operating_leases_per_ASK_comm">[15]Global!#REF!</definedName>
    <definedName name="operating_leases_per_ASM_1985">[15]Global!#REF!</definedName>
    <definedName name="operating_leases_per_ASM_1986">[15]Global!#REF!</definedName>
    <definedName name="operating_leases_per_ASM_1987">[15]Global!#REF!</definedName>
    <definedName name="operating_leases_per_ASM_1988">[15]Global!#REF!</definedName>
    <definedName name="operating_leases_per_ASM_1989">[15]Global!#REF!</definedName>
    <definedName name="operating_leases_per_ASM_1990">[15]Global!#REF!</definedName>
    <definedName name="operating_leases_per_ASM_1991">[15]Global!#REF!</definedName>
    <definedName name="operating_leases_per_ASM_1992">[15]Global!#REF!</definedName>
    <definedName name="operating_leases_per_ASM_1993">[15]Global!#REF!</definedName>
    <definedName name="operating_leases_per_ASM_1994">[15]Global!#REF!</definedName>
    <definedName name="operating_leases_per_ASM_1995">[15]Global!#REF!</definedName>
    <definedName name="operating_leases_per_ASM_1996">[15]Global!#REF!</definedName>
    <definedName name="operating_leases_per_ASM_1997">[15]Global!#REF!</definedName>
    <definedName name="operating_leases_per_ASM_1998">[15]Global!#REF!</definedName>
    <definedName name="operating_leases_per_ASM_1999">[15]Global!#REF!</definedName>
    <definedName name="operating_leases_per_ASM_2000">[15]Global!#REF!</definedName>
    <definedName name="operating_leases_per_ASM_2001">[15]Global!#REF!</definedName>
    <definedName name="operating_leases_per_ASM_2002">[15]Global!#REF!</definedName>
    <definedName name="operating_leases_per_ASM_2003">[15]Global!#REF!</definedName>
    <definedName name="operating_leases_per_ASM_2004">[15]Global!#REF!</definedName>
    <definedName name="operating_leases_per_ASM_2005">[15]Global!#REF!</definedName>
    <definedName name="operating_leases_per_ASM_2006">[15]Global!#REF!</definedName>
    <definedName name="operating_leases_per_ASM_2007">[15]Global!#REF!</definedName>
    <definedName name="operating_leases_per_ASM_2008">[15]Global!#REF!</definedName>
    <definedName name="operating_leases_per_ASM_2009">[15]Global!#REF!</definedName>
    <definedName name="operating_leases_per_ASM_2010">[15]Global!#REF!</definedName>
    <definedName name="operating_leases_per_ASM_comm">[15]Global!#REF!</definedName>
    <definedName name="operating_leases_per_ATK_1985">[15]Global!#REF!</definedName>
    <definedName name="operating_leases_per_ATK_1986">[15]Global!#REF!</definedName>
    <definedName name="operating_leases_per_ATK_1987">[15]Global!#REF!</definedName>
    <definedName name="operating_leases_per_ATK_1988">[15]Global!#REF!</definedName>
    <definedName name="operating_leases_per_ATK_1989">[15]Global!#REF!</definedName>
    <definedName name="operating_leases_per_ATK_1990">[15]Global!#REF!</definedName>
    <definedName name="operating_leases_per_ATK_1991">[15]Global!#REF!</definedName>
    <definedName name="operating_leases_per_ATK_1992">[15]Global!#REF!</definedName>
    <definedName name="operating_leases_per_ATK_1993">[15]Global!#REF!</definedName>
    <definedName name="operating_leases_per_ATK_1994">[15]Global!#REF!</definedName>
    <definedName name="operating_leases_per_ATK_1995">[15]Global!#REF!</definedName>
    <definedName name="operating_leases_per_ATK_1996">[15]Global!#REF!</definedName>
    <definedName name="operating_leases_per_ATK_1997">[15]Global!#REF!</definedName>
    <definedName name="operating_leases_per_ATK_1998">[15]Global!#REF!</definedName>
    <definedName name="operating_leases_per_ATK_1999">[15]Global!#REF!</definedName>
    <definedName name="operating_leases_per_ATK_2000">[15]Global!#REF!</definedName>
    <definedName name="operating_leases_per_ATK_2001">[15]Global!#REF!</definedName>
    <definedName name="operating_leases_per_ATK_2002">[15]Global!#REF!</definedName>
    <definedName name="operating_leases_per_ATK_2003">[15]Global!#REF!</definedName>
    <definedName name="operating_leases_per_ATK_2004">[15]Global!#REF!</definedName>
    <definedName name="operating_leases_per_ATK_2005">[15]Global!#REF!</definedName>
    <definedName name="operating_leases_per_ATK_2006">[15]Global!#REF!</definedName>
    <definedName name="operating_leases_per_ATK_2007">[15]Global!#REF!</definedName>
    <definedName name="operating_leases_per_ATK_2008">[15]Global!#REF!</definedName>
    <definedName name="operating_leases_per_ATK_2009">[15]Global!#REF!</definedName>
    <definedName name="operating_leases_per_ATK_2010">[15]Global!#REF!</definedName>
    <definedName name="operating_leases_per_ATK_comm">[15]Global!#REF!</definedName>
    <definedName name="operating_leases_per_ATM_1985">[15]Global!#REF!</definedName>
    <definedName name="operating_leases_per_ATM_1986">[15]Global!#REF!</definedName>
    <definedName name="operating_leases_per_ATM_1987">[15]Global!#REF!</definedName>
    <definedName name="operating_leases_per_ATM_1988">[15]Global!#REF!</definedName>
    <definedName name="operating_leases_per_ATM_1989">[15]Global!#REF!</definedName>
    <definedName name="operating_leases_per_ATM_1990">[15]Global!#REF!</definedName>
    <definedName name="operating_leases_per_ATM_1991">[15]Global!#REF!</definedName>
    <definedName name="operating_leases_per_ATM_1992">[15]Global!#REF!</definedName>
    <definedName name="operating_leases_per_ATM_1993">[15]Global!#REF!</definedName>
    <definedName name="operating_leases_per_ATM_1994">[15]Global!#REF!</definedName>
    <definedName name="operating_leases_per_ATM_1995">[15]Global!#REF!</definedName>
    <definedName name="operating_leases_per_ATM_1996">[15]Global!#REF!</definedName>
    <definedName name="operating_leases_per_ATM_1997">[15]Global!#REF!</definedName>
    <definedName name="operating_leases_per_ATM_1998">[15]Global!#REF!</definedName>
    <definedName name="operating_leases_per_ATM_1999">[15]Global!#REF!</definedName>
    <definedName name="operating_leases_per_ATM_2000">[15]Global!#REF!</definedName>
    <definedName name="operating_leases_per_ATM_2001">[15]Global!#REF!</definedName>
    <definedName name="operating_leases_per_ATM_2002">[15]Global!#REF!</definedName>
    <definedName name="operating_leases_per_ATM_2003">[15]Global!#REF!</definedName>
    <definedName name="operating_leases_per_ATM_2004">[15]Global!#REF!</definedName>
    <definedName name="operating_leases_per_ATM_2005">[15]Global!#REF!</definedName>
    <definedName name="operating_leases_per_ATM_2006">[15]Global!#REF!</definedName>
    <definedName name="operating_leases_per_ATM_2007">[15]Global!#REF!</definedName>
    <definedName name="operating_leases_per_ATM_2008">[15]Global!#REF!</definedName>
    <definedName name="operating_leases_per_ATM_2009">[15]Global!#REF!</definedName>
    <definedName name="operating_leases_per_ATM_2010">[15]Global!#REF!</definedName>
    <definedName name="operating_leases_per_ATM_comm">[15]Global!#REF!</definedName>
    <definedName name="Operating_profit" localSheetId="0">#REF!</definedName>
    <definedName name="Operating_profit">#REF!</definedName>
    <definedName name="OpEx">[10]Sheet1!$A$12:$IV$12</definedName>
    <definedName name="opinion_body">'[3]DCF old'!#REF!</definedName>
    <definedName name="opinion_header">#REF!</definedName>
    <definedName name="opinion_subject">'[3]DCF old'!#REF!</definedName>
    <definedName name="Opinion_text">#REF!</definedName>
    <definedName name="opm_00">#REF!</definedName>
    <definedName name="opm_01">#REF!</definedName>
    <definedName name="opm_02">#REF!</definedName>
    <definedName name="opm_03">[1]CASINO2!$W$398</definedName>
    <definedName name="opm_90">#REF!</definedName>
    <definedName name="opm_91">#REF!</definedName>
    <definedName name="opm_92">#REF!</definedName>
    <definedName name="opm_93">#REF!</definedName>
    <definedName name="opm_94">#REF!</definedName>
    <definedName name="opm_95">#REF!</definedName>
    <definedName name="opm_96">#REF!</definedName>
    <definedName name="opm_97">#REF!</definedName>
    <definedName name="opm_98">#REF!</definedName>
    <definedName name="opm_99">#REF!</definedName>
    <definedName name="Order_backlog">#REF!</definedName>
    <definedName name="Order_intake">#REF!</definedName>
    <definedName name="oth_income_below_EBIT_1985">[27]BA!$E$40</definedName>
    <definedName name="oth_income_below_EBIT_1986">[27]BA!$F$40</definedName>
    <definedName name="oth_income_below_EBIT_1987">[27]BA!$G$40</definedName>
    <definedName name="oth_income_below_EBIT_1988">[27]BA!$H$40</definedName>
    <definedName name="oth_income_below_EBIT_1989">[27]BA!$I$40</definedName>
    <definedName name="oth_income_below_EBIT_1990">[27]BA!$J$40</definedName>
    <definedName name="oth_income_below_EBIT_1991">[27]BA!$K$40</definedName>
    <definedName name="oth_income_below_EBIT_1992">[27]BA!$L$40</definedName>
    <definedName name="oth_income_below_EBIT_1993">[27]BA!$M$40</definedName>
    <definedName name="oth_income_below_EBIT_1994">[27]BA!$N$40</definedName>
    <definedName name="oth_income_below_EBIT_1995">[27]BA!$O$40</definedName>
    <definedName name="oth_income_below_EBIT_1996">[27]BA!$P$40</definedName>
    <definedName name="oth_income_below_EBIT_1997">[27]BA!$Q$40</definedName>
    <definedName name="oth_income_below_EBIT_1998">[27]BA!$R$40</definedName>
    <definedName name="oth_income_below_EBIT_1999">[27]BA!$S$40</definedName>
    <definedName name="oth_income_below_EBIT_2000">[27]BA!$T$40</definedName>
    <definedName name="oth_income_below_EBIT_2001">[27]BA!$U$40</definedName>
    <definedName name="oth_income_below_EBIT_2002">[27]BA!$V$40</definedName>
    <definedName name="oth_income_below_EBIT_2003">[27]BA!$W$40</definedName>
    <definedName name="oth_income_below_EBIT_2004">[27]BA!$X$40</definedName>
    <definedName name="oth_income_below_EBIT_2005">[27]BA!$Y$40</definedName>
    <definedName name="oth_income_below_EBIT_2006">[27]BA!$Z$40</definedName>
    <definedName name="oth_income_below_EBIT_2007">[27]BA!$AA$40</definedName>
    <definedName name="oth_income_below_EBIT_2008">[27]BA!$AB$40</definedName>
    <definedName name="oth_income_below_EBIT_2009">[27]BA!$AC$40</definedName>
    <definedName name="oth_income_below_EBIT_2010">[27]BA!$AD$40</definedName>
    <definedName name="oth_income_below_EBIT_comm">[27]BA!$D$40</definedName>
    <definedName name="Other">'[8]Invested capital_VDF'!$C$45:$AU$45</definedName>
    <definedName name="Other_asset_turns">'[8]Invested capital_VDF'!$A$101:$Z$101</definedName>
    <definedName name="Other_asset_turns_DCF">[8]DCF_VDF!$C$82:$AZ$82</definedName>
    <definedName name="Other_asset_turns_fore">[8]Forecasts_VDF!$B$79:$K$79</definedName>
    <definedName name="Other_assets">'[8]Invested capital_VDF'!$C$45:$AU$45</definedName>
    <definedName name="Other_assets_DCF">[8]DCF_VDF!$C$76:$AZ$76</definedName>
    <definedName name="Other_Assets2">'[8]Invested capital_VDF'!$C$46:$AZ$46</definedName>
    <definedName name="Other_Cash_Items">#REF!</definedName>
    <definedName name="other_costs_per_ASK_1985">[15]Global!#REF!</definedName>
    <definedName name="other_costs_per_ASK_1986">[15]Global!#REF!</definedName>
    <definedName name="other_costs_per_ASK_1987">[15]Global!#REF!</definedName>
    <definedName name="other_costs_per_ASK_1988">[15]Global!#REF!</definedName>
    <definedName name="other_costs_per_ASK_1989">[15]Global!#REF!</definedName>
    <definedName name="other_costs_per_ASK_1990">[15]Global!#REF!</definedName>
    <definedName name="other_costs_per_ASK_1991">[15]Global!#REF!</definedName>
    <definedName name="other_costs_per_ASK_1992">[15]Global!#REF!</definedName>
    <definedName name="other_costs_per_ASK_1993">[15]Global!#REF!</definedName>
    <definedName name="other_costs_per_ASK_1994">[15]Global!#REF!</definedName>
    <definedName name="other_costs_per_ASK_1995">[15]Global!#REF!</definedName>
    <definedName name="other_costs_per_ASK_1996">[15]Global!#REF!</definedName>
    <definedName name="other_costs_per_ASK_1997">[15]Global!#REF!</definedName>
    <definedName name="other_costs_per_ASK_1998">[15]Global!#REF!</definedName>
    <definedName name="other_costs_per_ASK_1999">[15]Global!#REF!</definedName>
    <definedName name="other_costs_per_ASK_2000">[15]Global!#REF!</definedName>
    <definedName name="other_costs_per_ASK_2001">[15]Global!#REF!</definedName>
    <definedName name="other_costs_per_ASK_2002">[15]Global!#REF!</definedName>
    <definedName name="other_costs_per_ASK_2003">[15]Global!#REF!</definedName>
    <definedName name="other_costs_per_ASK_2004">[15]Global!#REF!</definedName>
    <definedName name="other_costs_per_ASK_2005">[15]Global!#REF!</definedName>
    <definedName name="other_costs_per_ASK_2006">[15]Global!#REF!</definedName>
    <definedName name="other_costs_per_ASK_2007">[15]Global!#REF!</definedName>
    <definedName name="other_costs_per_ASK_2008">[15]Global!#REF!</definedName>
    <definedName name="other_costs_per_ASK_2009">[15]Global!#REF!</definedName>
    <definedName name="other_costs_per_ASK_2010">[15]Global!#REF!</definedName>
    <definedName name="other_costs_per_ASK_comm">[15]Global!#REF!</definedName>
    <definedName name="other_costs_per_ASM_1985">[15]Global!#REF!</definedName>
    <definedName name="other_costs_per_ASM_1986">[15]Global!#REF!</definedName>
    <definedName name="other_costs_per_ASM_1987">[15]Global!#REF!</definedName>
    <definedName name="other_costs_per_ASM_1988">[15]Global!#REF!</definedName>
    <definedName name="other_costs_per_ASM_1989">[15]Global!#REF!</definedName>
    <definedName name="other_costs_per_ASM_1990">[15]Global!#REF!</definedName>
    <definedName name="other_costs_per_ASM_1991">[15]Global!#REF!</definedName>
    <definedName name="other_costs_per_ASM_1992">[15]Global!#REF!</definedName>
    <definedName name="other_costs_per_ASM_1993">[15]Global!#REF!</definedName>
    <definedName name="other_costs_per_ASM_1994">[15]Global!#REF!</definedName>
    <definedName name="other_costs_per_ASM_1995">[15]Global!#REF!</definedName>
    <definedName name="other_costs_per_ASM_1996">[15]Global!#REF!</definedName>
    <definedName name="other_costs_per_ASM_1997">[15]Global!#REF!</definedName>
    <definedName name="other_costs_per_ASM_1998">[15]Global!#REF!</definedName>
    <definedName name="other_costs_per_ASM_1999">[15]Global!#REF!</definedName>
    <definedName name="other_costs_per_ASM_2000">[15]Global!#REF!</definedName>
    <definedName name="other_costs_per_ASM_2001">[15]Global!#REF!</definedName>
    <definedName name="other_costs_per_ASM_2002">[15]Global!#REF!</definedName>
    <definedName name="other_costs_per_ASM_2003">[15]Global!#REF!</definedName>
    <definedName name="other_costs_per_ASM_2004">[15]Global!#REF!</definedName>
    <definedName name="other_costs_per_ASM_2005">[15]Global!#REF!</definedName>
    <definedName name="other_costs_per_ASM_2006">[15]Global!#REF!</definedName>
    <definedName name="other_costs_per_ASM_2007">[15]Global!#REF!</definedName>
    <definedName name="other_costs_per_ASM_2008">[15]Global!#REF!</definedName>
    <definedName name="other_costs_per_ASM_2009">[15]Global!#REF!</definedName>
    <definedName name="other_costs_per_ASM_2010">[15]Global!#REF!</definedName>
    <definedName name="other_costs_per_ASM_comm">[15]Global!#REF!</definedName>
    <definedName name="other_costs_per_ATK_1985">[15]Global!#REF!</definedName>
    <definedName name="other_costs_per_ATK_1986">[15]Global!#REF!</definedName>
    <definedName name="other_costs_per_ATK_1987">[15]Global!#REF!</definedName>
    <definedName name="other_costs_per_ATK_1988">[15]Global!#REF!</definedName>
    <definedName name="other_costs_per_ATK_1989">[15]Global!#REF!</definedName>
    <definedName name="other_costs_per_ATK_1990">[15]Global!#REF!</definedName>
    <definedName name="other_costs_per_ATK_1991">[15]Global!#REF!</definedName>
    <definedName name="other_costs_per_ATK_1992">[15]Global!#REF!</definedName>
    <definedName name="other_costs_per_ATK_1993">[15]Global!#REF!</definedName>
    <definedName name="other_costs_per_ATK_1994">[15]Global!#REF!</definedName>
    <definedName name="other_costs_per_ATK_1995">[15]Global!#REF!</definedName>
    <definedName name="other_costs_per_ATK_1996">[15]Global!#REF!</definedName>
    <definedName name="other_costs_per_ATK_1997">[15]Global!#REF!</definedName>
    <definedName name="other_costs_per_ATK_1998">[15]Global!#REF!</definedName>
    <definedName name="other_costs_per_ATK_1999">[15]Global!#REF!</definedName>
    <definedName name="other_costs_per_ATK_2000">[15]Global!#REF!</definedName>
    <definedName name="other_costs_per_ATK_2001">[15]Global!#REF!</definedName>
    <definedName name="other_costs_per_ATK_2002">[15]Global!#REF!</definedName>
    <definedName name="other_costs_per_ATK_2003">[15]Global!#REF!</definedName>
    <definedName name="other_costs_per_ATK_2004">[15]Global!#REF!</definedName>
    <definedName name="other_costs_per_ATK_2005">[15]Global!#REF!</definedName>
    <definedName name="other_costs_per_ATK_2006">[15]Global!#REF!</definedName>
    <definedName name="other_costs_per_ATK_2007">[15]Global!#REF!</definedName>
    <definedName name="other_costs_per_ATK_2008">[15]Global!#REF!</definedName>
    <definedName name="other_costs_per_ATK_2009">[15]Global!#REF!</definedName>
    <definedName name="other_costs_per_ATK_2010">[15]Global!#REF!</definedName>
    <definedName name="other_costs_per_ATK_comm">[15]Global!#REF!</definedName>
    <definedName name="other_costs_per_ATM_1985">[15]Global!#REF!</definedName>
    <definedName name="other_costs_per_ATM_1986">[15]Global!#REF!</definedName>
    <definedName name="other_costs_per_ATM_1987">[15]Global!#REF!</definedName>
    <definedName name="other_costs_per_ATM_1988">[15]Global!#REF!</definedName>
    <definedName name="other_costs_per_ATM_1989">[15]Global!#REF!</definedName>
    <definedName name="other_costs_per_ATM_1990">[15]Global!#REF!</definedName>
    <definedName name="other_costs_per_ATM_1991">[15]Global!#REF!</definedName>
    <definedName name="other_costs_per_ATM_1992">[15]Global!#REF!</definedName>
    <definedName name="other_costs_per_ATM_1993">[15]Global!#REF!</definedName>
    <definedName name="other_costs_per_ATM_1994">[15]Global!#REF!</definedName>
    <definedName name="other_costs_per_ATM_1995">[15]Global!#REF!</definedName>
    <definedName name="other_costs_per_ATM_1996">[15]Global!#REF!</definedName>
    <definedName name="other_costs_per_ATM_1997">[15]Global!#REF!</definedName>
    <definedName name="other_costs_per_ATM_1998">[15]Global!#REF!</definedName>
    <definedName name="other_costs_per_ATM_1999">[15]Global!#REF!</definedName>
    <definedName name="other_costs_per_ATM_2000">[15]Global!#REF!</definedName>
    <definedName name="other_costs_per_ATM_2001">[15]Global!#REF!</definedName>
    <definedName name="other_costs_per_ATM_2002">[15]Global!#REF!</definedName>
    <definedName name="other_costs_per_ATM_2003">[15]Global!#REF!</definedName>
    <definedName name="other_costs_per_ATM_2004">[15]Global!#REF!</definedName>
    <definedName name="other_costs_per_ATM_2005">[15]Global!#REF!</definedName>
    <definedName name="other_costs_per_ATM_2006">[15]Global!#REF!</definedName>
    <definedName name="other_costs_per_ATM_2007">[15]Global!#REF!</definedName>
    <definedName name="other_costs_per_ATM_2008">[15]Global!#REF!</definedName>
    <definedName name="other_costs_per_ATM_2009">[15]Global!#REF!</definedName>
    <definedName name="other_costs_per_ATM_2010">[15]Global!#REF!</definedName>
    <definedName name="other_costs_per_ATM_comm">[15]Global!#REF!</definedName>
    <definedName name="Other_Creditors" localSheetId="0">#REF!</definedName>
    <definedName name="Other_Creditors">#REF!</definedName>
    <definedName name="Other_current_assets">'[8]Invested capital_VDF'!$C$12:$AE$12</definedName>
    <definedName name="Other_current_assets_growth_fore">[8]Forecasts_VDF!$H$149:$K$149</definedName>
    <definedName name="Other_Current_Assets2">'[8]Invested capital_VDF'!$C$14:$AZ$14</definedName>
    <definedName name="Other_current_liabilities">'[8]Invested capital_VDF'!$C$22:$AU$22</definedName>
    <definedName name="Other_current_liabilities_growth_fore">[8]Forecasts_VDF!$H$155:$K$155</definedName>
    <definedName name="Other_Current_Liabilities2">'[8]Invested capital_VDF'!$C$23:$AZ$23</definedName>
    <definedName name="Other_DCF">[8]DCF_VDF!$C$76:$AZ$76</definedName>
    <definedName name="Other_dividends">'[8]Invested capital_VDF'!#REF!</definedName>
    <definedName name="Other_Europe">#REF!</definedName>
    <definedName name="Other_Europe_Sales">#REF!</definedName>
    <definedName name="Other_Europe_w">#REF!</definedName>
    <definedName name="Other_Expenses">[8]NOPAT_VDF!$C$59:$AZ$59</definedName>
    <definedName name="Other_Expenses_fore">[8]Forecasts_VDF!$E$35:$G$35</definedName>
    <definedName name="Other_expenses_gains">[8]NOPAT_VDF!$C$14:$AZ$14</definedName>
    <definedName name="Other_expenses_gains_fore">[8]Forecasts_VDF!$E$12:$G$12</definedName>
    <definedName name="Other_expenses_growth_fore">[8]Forecasts_VDF!$H$172:$K$172</definedName>
    <definedName name="Other_Financial_Assets">#REF!</definedName>
    <definedName name="Other_fixed_asset_turns">'[8]Invested capital_VDF'!$C$100:$AU$100</definedName>
    <definedName name="Other_fixed_asset_turns_fore">[8]Forecasts_VDF!$H$131:$K$131</definedName>
    <definedName name="Other_fixed_assets">'[8]Invested capital_VDF'!$D$41:$AU$41</definedName>
    <definedName name="Other_fixed_assets_growth_fore">[8]Forecasts_VDF!$H$158:$K$158</definedName>
    <definedName name="Other_fixed_assets2">'[8]Invested capital_VDF'!$C$42:$AZ$42</definedName>
    <definedName name="Other_growth_fore">[8]Forecasts_VDF!$H$166:$K$166</definedName>
    <definedName name="Other_inc_exp_fore">[8]Forecasts_VDF!$E$34:$M$34</definedName>
    <definedName name="Other_Income">[8]NOPAT_VDF!$C$58:$AZ$58</definedName>
    <definedName name="Other_income_growth_fore">[8]Forecasts_VDF!$H$173:$K$173</definedName>
    <definedName name="Other_Intangible_Assets">'[8]Invested capital_VDF'!$C$38:$AZ$38</definedName>
    <definedName name="Other_Intangibles">#REF!</definedName>
    <definedName name="Other_investments">#REF!</definedName>
    <definedName name="Other_liabilities">'[8]Invested capital_VDF'!$C$72:$AE$72</definedName>
    <definedName name="Other_liabilities_growth_fore">[8]Forecasts_VDF!$H$168:$K$168</definedName>
    <definedName name="Other_liabilities2">'[8]Invested capital_VDF'!$C$73:$AZ$73</definedName>
    <definedName name="Other_long_term_liabilities">#REF!</definedName>
    <definedName name="Other_LT_assets">#REF!</definedName>
    <definedName name="Other_LT_Debt">'[8]Invested capital_VDF'!$C$60:$AZ$60</definedName>
    <definedName name="Other_ncome_expenses">[8]NOPAT_VDF!$C$58:$AZ$58</definedName>
    <definedName name="Other_Provisions" localSheetId="0">#REF!</definedName>
    <definedName name="Other_Provisions">#REF!</definedName>
    <definedName name="Other_reserves">'[8]Invested capital_VDF'!$C$11:$AZ$11</definedName>
    <definedName name="Other_Segment_Revenues">[8]NOPAT_VDF!#REF!</definedName>
    <definedName name="Other_ST_Debt">'[8]Invested capital_VDF'!$C$56:$AZ$56</definedName>
    <definedName name="Other_Taxes">#REF!</definedName>
    <definedName name="OthFinInc">#REF!</definedName>
    <definedName name="output">#N/A</definedName>
    <definedName name="p_00">#REF!</definedName>
    <definedName name="p_01">#REF!</definedName>
    <definedName name="p_02">#REF!</definedName>
    <definedName name="p_03">[1]CASINO2!$W$642</definedName>
    <definedName name="p_99">#REF!</definedName>
    <definedName name="P_A">[28]FREUDSTD!#REF!</definedName>
    <definedName name="p_ceps">'[3]DCF old'!#REF!</definedName>
    <definedName name="p_ebit">'[3]DCF old'!#REF!</definedName>
    <definedName name="p_fcf">'[3]DCF old'!#REF!</definedName>
    <definedName name="P_L">'[29]P&amp;L'!$A$1:$P$45</definedName>
    <definedName name="p_latest">'[3]DCF old'!$C$23</definedName>
    <definedName name="p_sale">'[3]DCF old'!#REF!</definedName>
    <definedName name="p_yearend">'[3]DCF old'!#REF!</definedName>
    <definedName name="P1_PARA">#REF!</definedName>
    <definedName name="p12h">'[3]DCF old'!#REF!</definedName>
    <definedName name="p12l">'[3]DCF old'!#REF!</definedName>
    <definedName name="P1LABEL">#REF!</definedName>
    <definedName name="PAGE1">#REF!</definedName>
    <definedName name="Page3">#REF!</definedName>
    <definedName name="Paid_tax">#REF!</definedName>
    <definedName name="PandL">#REF!</definedName>
    <definedName name="Parent_Company_Dividend">#REF!</definedName>
    <definedName name="Partial_year">[8]Forecasts_VDF!$K$12</definedName>
    <definedName name="pasaporte">#REF!</definedName>
    <definedName name="pbitpf">[20]Sheet1!#REF!</definedName>
    <definedName name="pe" localSheetId="0">'[3]DCF old'!#REF!</definedName>
    <definedName name="pe">'[3]DCF old'!#REF!</definedName>
    <definedName name="pe_00" localSheetId="0">#REF!</definedName>
    <definedName name="pe_00">#REF!</definedName>
    <definedName name="pe_01" localSheetId="0">#REF!</definedName>
    <definedName name="pe_01">#REF!</definedName>
    <definedName name="pe_02">#REF!</definedName>
    <definedName name="pe_03">[1]CASINO2!$W$321</definedName>
    <definedName name="pe_99">#REF!</definedName>
    <definedName name="pe_av00">#REF!</definedName>
    <definedName name="pe_av01">#REF!</definedName>
    <definedName name="pe_av02">#REF!</definedName>
    <definedName name="pe_av03">[1]CASINO2!$W$319</definedName>
    <definedName name="pe_av99">#REF!</definedName>
    <definedName name="pe_s00">#REF!</definedName>
    <definedName name="pe_s01">#REF!</definedName>
    <definedName name="pe_s02">#REF!</definedName>
    <definedName name="pe_s03">[1]CASINO2!$W$324</definedName>
    <definedName name="pe_s99">#REF!</definedName>
    <definedName name="Pension_Provisions">#REF!</definedName>
    <definedName name="per_00">#REF!</definedName>
    <definedName name="per_01">#REF!</definedName>
    <definedName name="per_02">#REF!</definedName>
    <definedName name="per_03">[1]CASINO2!$W$692</definedName>
    <definedName name="per_99">#REF!</definedName>
    <definedName name="perg_00">[1]CASINO2!$T$691</definedName>
    <definedName name="perg_01">[1]CASINO2!$U$691</definedName>
    <definedName name="perg_02">[1]CASINO2!$V$691</definedName>
    <definedName name="perg_03">[1]CASINO2!$W$691</definedName>
    <definedName name="perg_96">[1]CASINO2!$P$691</definedName>
    <definedName name="perg_97">[1]CASINO2!$Q$691</definedName>
    <definedName name="perg_98">[1]CASINO2!$R$691</definedName>
    <definedName name="perg_99">[1]CASINO2!$S$691</definedName>
    <definedName name="period2">'[3]DCF old'!$D$12:$D$15</definedName>
    <definedName name="period2length">'[3]DCF old'!$D$13</definedName>
    <definedName name="period3">'[3]DCF old'!$E$12:$E$15</definedName>
    <definedName name="periodview">#REF!</definedName>
    <definedName name="Perp_g">#REF!</definedName>
    <definedName name="Perp_Noplat">#REF!</definedName>
    <definedName name="Perp_ROIC">#REF!</definedName>
    <definedName name="pershare">'[3]DCF old'!$D$54:$D$61</definedName>
    <definedName name="PERSONNEL_ANALYSIS">#REF!</definedName>
    <definedName name="Personnel_Costs">#REF!</definedName>
    <definedName name="pg">'[3]DCF old'!$B$15:$E$15</definedName>
    <definedName name="pg_period2">'[3]DCF old'!$D$15</definedName>
    <definedName name="pg_period3">'[3]DCF old'!$E$15</definedName>
    <definedName name="PL">#REF!</definedName>
    <definedName name="PLA">#REF!</definedName>
    <definedName name="Plant____Eqipment">#REF!</definedName>
    <definedName name="PLFULL">#REF!</definedName>
    <definedName name="plq">#REF!</definedName>
    <definedName name="po">#REF!</definedName>
    <definedName name="ppe">'[3]DCF old'!#REF!</definedName>
    <definedName name="ppe_inv">'[3]DCF old'!#REF!</definedName>
    <definedName name="PPnE_turns_fore">[8]Forecasts_VDF!$H$130:$K$130</definedName>
    <definedName name="Pre_Tax__Profit">#REF!</definedName>
    <definedName name="Pre_Tax_Profit">#REF!</definedName>
    <definedName name="Preferred_book_value">[8]WACC_VDF!$D$15</definedName>
    <definedName name="Preferred_Dividends">[8]NOPAT_VDF!$C$61:$AZ$61</definedName>
    <definedName name="Preferred_stock">'[8]Invested capital_VDF'!$C$81:$AE$81</definedName>
    <definedName name="Preferred_stock_growth_fore">[8]Forecasts_VDF!$H$171:$K$171</definedName>
    <definedName name="Present_Value_Oper_lease">'[8]PV of Op Leases_VDF'!$C$62:$AW$62</definedName>
    <definedName name="Pretax_income">[8]NOPAT_VDF!$C$90:$AE$90</definedName>
    <definedName name="Pretax_income_fore">[8]Forecasts_VDF!$E$36:$Z$36</definedName>
    <definedName name="pretax_margin">'[3]DCF old'!#REF!</definedName>
    <definedName name="Pretax_profit">#REF!</definedName>
    <definedName name="pri00">'[5]BUSINESS AREAS'!$V$62</definedName>
    <definedName name="price">#REF!</definedName>
    <definedName name="price93">#REF!</definedName>
    <definedName name="price94">#REF!</definedName>
    <definedName name="price95">#REF!</definedName>
    <definedName name="price96">#REF!</definedName>
    <definedName name="price97">#REF!</definedName>
    <definedName name="_xlnm.Print_Area" localSheetId="8">'Adj EBITDA'!$A$1:$A$29</definedName>
    <definedName name="_xlnm.Print_Area" localSheetId="5">BalSh!$A$1:$A$53</definedName>
    <definedName name="_xlnm.Print_Area" localSheetId="6">CF!$A$1:$A$80</definedName>
    <definedName name="_xlnm.Print_Area" localSheetId="0">#REF!</definedName>
    <definedName name="_xlnm.Print_Area" localSheetId="7">EQ!$A$1:$A$22</definedName>
    <definedName name="_xlnm.Print_Area" localSheetId="1">FO!$A$1:$A$46</definedName>
    <definedName name="_xlnm.Print_Area" localSheetId="2">GP!$A$1:$A$20</definedName>
    <definedName name="_xlnm.Print_Area" localSheetId="3">IS!$A$1:$A$97</definedName>
    <definedName name="_xlnm.Print_Area" localSheetId="9">KPIs!$A$1:$A$34</definedName>
    <definedName name="_xlnm.Print_Area" localSheetId="4">OCI!$A$1:$A$30</definedName>
    <definedName name="_xlnm.Print_Area">#REF!</definedName>
    <definedName name="Print_Area_MI">'[29]P&amp;L'!$Y$1:$AE$78</definedName>
    <definedName name="pro_00" localSheetId="0">#REF!</definedName>
    <definedName name="pro_00" localSheetId="2">#REF!</definedName>
    <definedName name="pro_00">#REF!</definedName>
    <definedName name="pro_01" localSheetId="2">#REF!</definedName>
    <definedName name="pro_01">#REF!</definedName>
    <definedName name="pro_02" localSheetId="2">#REF!</definedName>
    <definedName name="pro_02">#REF!</definedName>
    <definedName name="pro_03">[1]CASINO2!$W$482</definedName>
    <definedName name="pro_98">#REF!</definedName>
    <definedName name="pro_99">#REF!</definedName>
    <definedName name="Proceeds_of_New_Issue">#REF!</definedName>
    <definedName name="Profit_aft_net_finance">#REF!</definedName>
    <definedName name="Profit_Loss">#REF!</definedName>
    <definedName name="Profitloss">[5]APPENDIX!$A$1:$L$47</definedName>
    <definedName name="prognoseyear">'[3]DCF old'!$C$8</definedName>
    <definedName name="progs_00">#REF!</definedName>
    <definedName name="progs_01">#REF!</definedName>
    <definedName name="progs_02">#REF!</definedName>
    <definedName name="progs_99">#REF!</definedName>
    <definedName name="proic">'[3]DCF old'!$B$14:$E$14</definedName>
    <definedName name="Provisions">#REF!</definedName>
    <definedName name="ps">'[3]DCF old'!#REF!</definedName>
    <definedName name="ps_eq" localSheetId="0">'[3]DCF old'!#REF!</definedName>
    <definedName name="ps_eq">'[3]DCF old'!#REF!</definedName>
    <definedName name="ptp" localSheetId="0">#REF!</definedName>
    <definedName name="ptp">#REF!</definedName>
    <definedName name="Purchases" localSheetId="0">#REF!</definedName>
    <definedName name="Purchases">#REF!</definedName>
    <definedName name="pv_cf1">'[3]DCF old'!$B$56:$D$56</definedName>
    <definedName name="pv_cf1_tot">'[3]DCF old'!$C$56</definedName>
    <definedName name="pv_cf2">'[3]DCF old'!$B$57:$D$57</definedName>
    <definedName name="pv_cf2_tot">'[3]DCF old'!$C$57</definedName>
    <definedName name="pv_cf3">'[3]DCF old'!$B$58:$D$58</definedName>
    <definedName name="pv_cf3_tot">'[3]DCF old'!$C$58</definedName>
    <definedName name="pv_fcf">'[3]DCF old'!$I$21:$U$21</definedName>
    <definedName name="pv_fcf_p2">'[3]DCF old'!$V$21</definedName>
    <definedName name="pv_fcf_p3">'[3]DCF old'!$W$21</definedName>
    <definedName name="PV_of_Economic_Profit">[8]DCF_VDF!$C$49:$BZ$49</definedName>
    <definedName name="PV_of_FCF">[8]DCF_VDF!$C$26:$AZ$26</definedName>
    <definedName name="PV_of_Residual_Value">[8]DCF_VDF!$C$30:$AZ$30</definedName>
    <definedName name="PV_Oper_lease">'[8]PV of Op Leases_VDF'!$C$62:$AW$62</definedName>
    <definedName name="PVGO">'[8]Summary Page_VDF'!$C$10</definedName>
    <definedName name="q_fin_net">'[3]DCF old'!#REF!</definedName>
    <definedName name="q_halfyear">'[3]DCF old'!#REF!</definedName>
    <definedName name="q_oper_exp">'[3]DCF old'!#REF!</definedName>
    <definedName name="q_oper_inc">'[3]DCF old'!#REF!</definedName>
    <definedName name="q_period">'[3]DCF old'!#REF!</definedName>
    <definedName name="q_r_adep">'[3]DCF old'!#REF!</definedName>
    <definedName name="q_r_btax">'[3]DCF old'!#REF!</definedName>
    <definedName name="q_r_net">'[3]DCF old'!#REF!</definedName>
    <definedName name="q_tax">'[3]DCF old'!#REF!</definedName>
    <definedName name="q_year">'[3]DCF old'!#REF!</definedName>
    <definedName name="Qdiv4">[30]QInterim!#REF!</definedName>
    <definedName name="QP_L">'[29]P&amp;L'!$A$1:$K$78</definedName>
    <definedName name="Quoted_investments" localSheetId="0">#REF!</definedName>
    <definedName name="Quoted_investments" localSheetId="2">#REF!</definedName>
    <definedName name="Quoted_investments">#REF!</definedName>
    <definedName name="R_D" localSheetId="2">#REF!</definedName>
    <definedName name="R_D">#REF!</definedName>
    <definedName name="R_D_amort_years">'[8]Invested capital_VDF'!$A$34</definedName>
    <definedName name="R_D_Amortization">'[8]Invested capital_VDF'!$C$31:$AU$31</definedName>
    <definedName name="R_D_Capzed">[8]NOPAT_VDF!$C$21:$Z$21</definedName>
    <definedName name="R_D_expense">'[8]Invested capital_VDF'!$C$28:$AZ$28</definedName>
    <definedName name="R_D_expense_IS">[8]NOPAT_VDF!$C$13:$AZ$13</definedName>
    <definedName name="r_net_g">'[3]DCF old'!#REF!</definedName>
    <definedName name="r_net_taxs">'[3]DCF old'!#REF!</definedName>
    <definedName name="rafin_g">'[3]DCF old'!#REF!</definedName>
    <definedName name="rating">'[3]DCF old'!$C$38</definedName>
    <definedName name="RATIOFULL">#REF!</definedName>
    <definedName name="Ratios">#REF!</definedName>
    <definedName name="ratios1">#REF!</definedName>
    <definedName name="RATIOS2">#REF!</definedName>
    <definedName name="rd">'[3]DCF old'!$C$39</definedName>
    <definedName name="rd_aver">'[3]DCF old'!#REF!</definedName>
    <definedName name="re">'[3]DCF old'!$C$43</definedName>
    <definedName name="re_afgx1">#REF!</definedName>
    <definedName name="Receivable">#REF!</definedName>
    <definedName name="Receivables">#REF!</definedName>
    <definedName name="RECOMM">[10]Sheet1!$D$2</definedName>
    <definedName name="rel_afgx1">'[3]DCF old'!#REF!</definedName>
    <definedName name="rel_afgx12">'[3]DCF old'!#REF!</definedName>
    <definedName name="rel_afgx3">'[3]DCF old'!#REF!</definedName>
    <definedName name="Rem_curr_as">'[3]DCF old'!#REF!</definedName>
    <definedName name="rem_std">'[3]DCF old'!#REF!</definedName>
    <definedName name="rental_costs_1985">[15]Global!#REF!</definedName>
    <definedName name="rental_costs_1986">[15]Global!#REF!</definedName>
    <definedName name="rental_costs_1987">[15]Global!#REF!</definedName>
    <definedName name="rental_costs_1988">[15]Global!#REF!</definedName>
    <definedName name="rental_costs_1989">[15]Global!#REF!</definedName>
    <definedName name="rental_costs_1990">[15]Global!#REF!</definedName>
    <definedName name="rental_costs_1991">[15]Global!#REF!</definedName>
    <definedName name="rental_costs_1992">[15]Global!#REF!</definedName>
    <definedName name="rental_costs_1993">[15]Global!#REF!</definedName>
    <definedName name="rental_costs_1994">[15]Global!#REF!</definedName>
    <definedName name="rental_costs_1995">[15]Global!#REF!</definedName>
    <definedName name="rental_costs_1996">[15]Global!#REF!</definedName>
    <definedName name="rental_costs_1997">[15]Global!#REF!</definedName>
    <definedName name="rental_costs_1998">[15]Global!#REF!</definedName>
    <definedName name="rental_costs_1999">[15]Global!#REF!</definedName>
    <definedName name="rental_costs_2000">[15]Global!#REF!</definedName>
    <definedName name="rental_costs_2001">[15]Global!#REF!</definedName>
    <definedName name="rental_costs_2002">[15]Global!#REF!</definedName>
    <definedName name="rental_costs_2003">[15]Global!#REF!</definedName>
    <definedName name="rental_costs_2004">[15]Global!#REF!</definedName>
    <definedName name="rental_costs_2005">[15]Global!#REF!</definedName>
    <definedName name="rental_costs_2006">[15]Global!#REF!</definedName>
    <definedName name="rental_costs_2007">[15]Global!#REF!</definedName>
    <definedName name="rental_costs_2008">[15]Global!#REF!</definedName>
    <definedName name="rental_costs_2009">[15]Global!#REF!</definedName>
    <definedName name="rental_costs_2010">[15]Global!#REF!</definedName>
    <definedName name="rental_costs_comm">[15]Global!#REF!</definedName>
    <definedName name="rep_all" localSheetId="0">#REF!</definedName>
    <definedName name="rep_all">#REF!</definedName>
    <definedName name="rep_date" localSheetId="0">#REF!</definedName>
    <definedName name="rep_date">#REF!</definedName>
    <definedName name="rep_keyvals" localSheetId="0">#REF!</definedName>
    <definedName name="rep_keyvals">#REF!</definedName>
    <definedName name="rep_pagehead">#REF!</definedName>
    <definedName name="rep_per">'[3]DCF old'!#REF!</definedName>
    <definedName name="rep_stockdata">#REF!</definedName>
    <definedName name="rep_stocks">#REF!</definedName>
    <definedName name="rep_sva">#REF!</definedName>
    <definedName name="rep_type">'[3]DCF old'!#REF!</definedName>
    <definedName name="Report_Version_4">"A1"</definedName>
    <definedName name="REPORTED_PRETAX_PROFIT">#REF!</definedName>
    <definedName name="Required_cash">'[8]Invested capital_VDF'!$C$6:$AU$6</definedName>
    <definedName name="Required_cash_percent">'[8]Invested capital_VDF'!$A$9</definedName>
    <definedName name="res00">[7]Gunnsva!$H$34</definedName>
    <definedName name="Residual_Value">[8]DCF_VDF!$C$29:$AZ$29</definedName>
    <definedName name="Restricted_equity" localSheetId="0">#REF!</definedName>
    <definedName name="Restricted_equity">#REF!</definedName>
    <definedName name="Restructuring" localSheetId="0">#REF!</definedName>
    <definedName name="Restructuring">#REF!</definedName>
    <definedName name="Restructuring_charges" localSheetId="0">'[8]Invested capital_VDF'!#REF!</definedName>
    <definedName name="Restructuring_charges">'[8]Invested capital_VDF'!#REF!</definedName>
    <definedName name="Restructuring_charges_growth_fore">[8]Forecasts_VDF!$H$165:$K$165</definedName>
    <definedName name="reuter">#REF!</definedName>
    <definedName name="reuters">[10]Sheet1!$L$2</definedName>
    <definedName name="revenue_per_ASK_1985">[15]Global!#REF!</definedName>
    <definedName name="revenue_per_ASK_1986">[15]Global!#REF!</definedName>
    <definedName name="revenue_per_ASK_1987">[15]Global!#REF!</definedName>
    <definedName name="revenue_per_ASK_1988">[15]Global!#REF!</definedName>
    <definedName name="revenue_per_ASK_1989">[15]Global!#REF!</definedName>
    <definedName name="revenue_per_ASK_1990">[15]Global!#REF!</definedName>
    <definedName name="revenue_per_ASK_1991">[15]Global!#REF!</definedName>
    <definedName name="revenue_per_ASK_1992">[15]Global!#REF!</definedName>
    <definedName name="revenue_per_ASK_1993">[15]Global!#REF!</definedName>
    <definedName name="revenue_per_ASK_1994">[15]Global!#REF!</definedName>
    <definedName name="revenue_per_ASK_1995">[15]Global!#REF!</definedName>
    <definedName name="revenue_per_ASK_1996">[15]Global!#REF!</definedName>
    <definedName name="revenue_per_ASK_1997">[15]Global!#REF!</definedName>
    <definedName name="revenue_per_ASK_1998">[15]Global!#REF!</definedName>
    <definedName name="revenue_per_ASK_1999">[15]Global!#REF!</definedName>
    <definedName name="revenue_per_ASK_2000">[15]Global!#REF!</definedName>
    <definedName name="revenue_per_ASK_2001">[15]Global!#REF!</definedName>
    <definedName name="revenue_per_ASK_2002">[15]Global!#REF!</definedName>
    <definedName name="revenue_per_ASK_2003">[15]Global!#REF!</definedName>
    <definedName name="revenue_per_ASK_2004">[15]Global!#REF!</definedName>
    <definedName name="revenue_per_ASK_2005">[15]Global!#REF!</definedName>
    <definedName name="revenue_per_ASK_2006">[15]Global!#REF!</definedName>
    <definedName name="revenue_per_ASK_2007">[15]Global!#REF!</definedName>
    <definedName name="revenue_per_ASK_2008">[15]Global!#REF!</definedName>
    <definedName name="revenue_per_ASK_2009">[15]Global!#REF!</definedName>
    <definedName name="revenue_per_ASK_2010">[15]Global!#REF!</definedName>
    <definedName name="revenue_per_ASK_comm">[15]Global!#REF!</definedName>
    <definedName name="revenue_per_ASM_1985">[15]Global!#REF!</definedName>
    <definedName name="revenue_per_ASM_1986">[15]Global!#REF!</definedName>
    <definedName name="revenue_per_ASM_1987">[15]Global!#REF!</definedName>
    <definedName name="revenue_per_ASM_1988">[15]Global!#REF!</definedName>
    <definedName name="revenue_per_ASM_1989">[15]Global!#REF!</definedName>
    <definedName name="revenue_per_ASM_1990">[15]Global!#REF!</definedName>
    <definedName name="revenue_per_ASM_1991">[15]Global!#REF!</definedName>
    <definedName name="revenue_per_ASM_1992">[15]Global!#REF!</definedName>
    <definedName name="revenue_per_ASM_1993">[15]Global!#REF!</definedName>
    <definedName name="revenue_per_ASM_1994">[15]Global!#REF!</definedName>
    <definedName name="revenue_per_ASM_1995">[15]Global!#REF!</definedName>
    <definedName name="revenue_per_ASM_1996">[15]Global!#REF!</definedName>
    <definedName name="revenue_per_ASM_1997">[15]Global!#REF!</definedName>
    <definedName name="revenue_per_ASM_1998">[15]Global!#REF!</definedName>
    <definedName name="revenue_per_ASM_1999">[15]Global!#REF!</definedName>
    <definedName name="revenue_per_ASM_2000">[15]Global!#REF!</definedName>
    <definedName name="revenue_per_ASM_2001">[15]Global!#REF!</definedName>
    <definedName name="revenue_per_ASM_2002">[15]Global!#REF!</definedName>
    <definedName name="revenue_per_ASM_2003">[15]Global!#REF!</definedName>
    <definedName name="revenue_per_ASM_2004">[15]Global!#REF!</definedName>
    <definedName name="revenue_per_ASM_2005">[15]Global!#REF!</definedName>
    <definedName name="revenue_per_ASM_2006">[15]Global!#REF!</definedName>
    <definedName name="revenue_per_ASM_2007">[15]Global!#REF!</definedName>
    <definedName name="revenue_per_ASM_2008">[15]Global!#REF!</definedName>
    <definedName name="revenue_per_ASM_2009">[15]Global!#REF!</definedName>
    <definedName name="revenue_per_ASM_2010">[15]Global!#REF!</definedName>
    <definedName name="revenue_per_ASM_comm">[15]Global!#REF!</definedName>
    <definedName name="revenue_per_ATK_1985">[15]Global!#REF!</definedName>
    <definedName name="revenue_per_ATK_1986">[15]Global!#REF!</definedName>
    <definedName name="revenue_per_ATK_1987">[15]Global!#REF!</definedName>
    <definedName name="revenue_per_ATK_1988">[15]Global!#REF!</definedName>
    <definedName name="revenue_per_ATK_1989">[15]Global!#REF!</definedName>
    <definedName name="revenue_per_ATK_1990">[15]Global!#REF!</definedName>
    <definedName name="revenue_per_ATK_1991">[15]Global!#REF!</definedName>
    <definedName name="revenue_per_ATK_1992">[15]Global!#REF!</definedName>
    <definedName name="revenue_per_ATK_1993">[15]Global!#REF!</definedName>
    <definedName name="revenue_per_ATK_1994">[15]Global!#REF!</definedName>
    <definedName name="revenue_per_ATK_1995">[15]Global!#REF!</definedName>
    <definedName name="revenue_per_ATK_1996">[15]Global!#REF!</definedName>
    <definedName name="revenue_per_ATK_1997">[15]Global!#REF!</definedName>
    <definedName name="revenue_per_ATK_1998">[15]Global!#REF!</definedName>
    <definedName name="revenue_per_ATK_1999">[15]Global!#REF!</definedName>
    <definedName name="revenue_per_ATK_2000">[15]Global!#REF!</definedName>
    <definedName name="revenue_per_ATK_2001">[15]Global!#REF!</definedName>
    <definedName name="revenue_per_ATK_2002">[15]Global!#REF!</definedName>
    <definedName name="revenue_per_ATK_2003">[15]Global!#REF!</definedName>
    <definedName name="revenue_per_ATK_2004">[15]Global!#REF!</definedName>
    <definedName name="revenue_per_ATK_2005">[15]Global!#REF!</definedName>
    <definedName name="revenue_per_ATK_2006">[15]Global!#REF!</definedName>
    <definedName name="revenue_per_ATK_2007">[15]Global!#REF!</definedName>
    <definedName name="revenue_per_ATK_2008">[15]Global!#REF!</definedName>
    <definedName name="revenue_per_ATK_2009">[15]Global!#REF!</definedName>
    <definedName name="revenue_per_ATK_2010">[15]Global!#REF!</definedName>
    <definedName name="revenue_per_ATK_comm">[15]Global!#REF!</definedName>
    <definedName name="revenue_per_ATM_1985">[15]Global!#REF!</definedName>
    <definedName name="revenue_per_ATM_1986">[15]Global!#REF!</definedName>
    <definedName name="revenue_per_ATM_1987">[15]Global!#REF!</definedName>
    <definedName name="revenue_per_ATM_1988">[15]Global!#REF!</definedName>
    <definedName name="revenue_per_ATM_1989">[15]Global!#REF!</definedName>
    <definedName name="revenue_per_ATM_1990">[15]Global!#REF!</definedName>
    <definedName name="revenue_per_ATM_1991">[15]Global!#REF!</definedName>
    <definedName name="revenue_per_ATM_1992">[15]Global!#REF!</definedName>
    <definedName name="revenue_per_ATM_1993">[15]Global!#REF!</definedName>
    <definedName name="revenue_per_ATM_1994">[15]Global!#REF!</definedName>
    <definedName name="revenue_per_ATM_1995">[15]Global!#REF!</definedName>
    <definedName name="revenue_per_ATM_1996">[15]Global!#REF!</definedName>
    <definedName name="revenue_per_ATM_1997">[15]Global!#REF!</definedName>
    <definedName name="revenue_per_ATM_1998">[15]Global!#REF!</definedName>
    <definedName name="revenue_per_ATM_1999">[15]Global!#REF!</definedName>
    <definedName name="revenue_per_ATM_2000">[15]Global!#REF!</definedName>
    <definedName name="revenue_per_ATM_2001">[15]Global!#REF!</definedName>
    <definedName name="revenue_per_ATM_2002">[15]Global!#REF!</definedName>
    <definedName name="revenue_per_ATM_2003">[15]Global!#REF!</definedName>
    <definedName name="revenue_per_ATM_2004">[15]Global!#REF!</definedName>
    <definedName name="revenue_per_ATM_2005">[15]Global!#REF!</definedName>
    <definedName name="revenue_per_ATM_2006">[15]Global!#REF!</definedName>
    <definedName name="revenue_per_ATM_2007">[15]Global!#REF!</definedName>
    <definedName name="revenue_per_ATM_2008">[15]Global!#REF!</definedName>
    <definedName name="revenue_per_ATM_2009">[15]Global!#REF!</definedName>
    <definedName name="revenue_per_ATM_2010">[15]Global!#REF!</definedName>
    <definedName name="revenue_per_ATM_comm">[15]Global!#REF!</definedName>
    <definedName name="revenue_per_RPK_1985">[15]Global!#REF!</definedName>
    <definedName name="revenue_per_RPK_1986">[15]Global!#REF!</definedName>
    <definedName name="revenue_per_RPK_1987">[15]Global!#REF!</definedName>
    <definedName name="revenue_per_RPK_1988">[15]Global!#REF!</definedName>
    <definedName name="revenue_per_RPK_1989">[15]Global!#REF!</definedName>
    <definedName name="revenue_per_RPK_1990">[15]Global!#REF!</definedName>
    <definedName name="revenue_per_RPK_1991">[15]Global!#REF!</definedName>
    <definedName name="revenue_per_RPK_1992">[15]Global!#REF!</definedName>
    <definedName name="revenue_per_RPK_1993">[15]Global!#REF!</definedName>
    <definedName name="revenue_per_RPK_1994">[15]Global!#REF!</definedName>
    <definedName name="revenue_per_RPK_1995">[15]Global!#REF!</definedName>
    <definedName name="revenue_per_RPK_1996">[15]Global!#REF!</definedName>
    <definedName name="revenue_per_RPK_1997">[15]Global!#REF!</definedName>
    <definedName name="revenue_per_RPK_1998">[15]Global!#REF!</definedName>
    <definedName name="revenue_per_RPK_1999">[15]Global!#REF!</definedName>
    <definedName name="revenue_per_RPK_2000">[15]Global!#REF!</definedName>
    <definedName name="revenue_per_RPK_2001">[15]Global!#REF!</definedName>
    <definedName name="revenue_per_RPK_2002">[15]Global!#REF!</definedName>
    <definedName name="revenue_per_RPK_2003">[15]Global!#REF!</definedName>
    <definedName name="revenue_per_RPK_2004">[15]Global!#REF!</definedName>
    <definedName name="revenue_per_RPK_2005">[15]Global!#REF!</definedName>
    <definedName name="revenue_per_RPK_2006">[15]Global!#REF!</definedName>
    <definedName name="revenue_per_RPK_2007">[15]Global!#REF!</definedName>
    <definedName name="revenue_per_RPK_2008">[15]Global!#REF!</definedName>
    <definedName name="revenue_per_RPK_2009">[15]Global!#REF!</definedName>
    <definedName name="revenue_per_RPK_2010">[15]Global!#REF!</definedName>
    <definedName name="revenue_per_RPK_comm">[15]Global!#REF!</definedName>
    <definedName name="revenue_per_RPM_1985">[15]Global!#REF!</definedName>
    <definedName name="revenue_per_RPM_1986">[15]Global!#REF!</definedName>
    <definedName name="revenue_per_RPM_1987">[15]Global!#REF!</definedName>
    <definedName name="revenue_per_RPM_1988">[15]Global!#REF!</definedName>
    <definedName name="revenue_per_RPM_1989">[15]Global!#REF!</definedName>
    <definedName name="revenue_per_RPM_1990">[15]Global!#REF!</definedName>
    <definedName name="revenue_per_RPM_1991">[15]Global!#REF!</definedName>
    <definedName name="revenue_per_RPM_1992">[15]Global!#REF!</definedName>
    <definedName name="revenue_per_RPM_1993">[15]Global!#REF!</definedName>
    <definedName name="revenue_per_RPM_1994">[15]Global!#REF!</definedName>
    <definedName name="revenue_per_RPM_1995">[15]Global!#REF!</definedName>
    <definedName name="revenue_per_RPM_1996">[15]Global!#REF!</definedName>
    <definedName name="revenue_per_RPM_1997">[15]Global!#REF!</definedName>
    <definedName name="revenue_per_RPM_1998">[15]Global!#REF!</definedName>
    <definedName name="revenue_per_RPM_1999">[15]Global!#REF!</definedName>
    <definedName name="revenue_per_RPM_2000">[15]Global!#REF!</definedName>
    <definedName name="revenue_per_RPM_2001">[15]Global!#REF!</definedName>
    <definedName name="revenue_per_RPM_2002">[15]Global!#REF!</definedName>
    <definedName name="revenue_per_RPM_2003">[15]Global!#REF!</definedName>
    <definedName name="revenue_per_RPM_2004">[15]Global!#REF!</definedName>
    <definedName name="revenue_per_RPM_2005">[15]Global!#REF!</definedName>
    <definedName name="revenue_per_RPM_2006">[15]Global!#REF!</definedName>
    <definedName name="revenue_per_RPM_2007">[15]Global!#REF!</definedName>
    <definedName name="revenue_per_RPM_2008">[15]Global!#REF!</definedName>
    <definedName name="revenue_per_RPM_2009">[15]Global!#REF!</definedName>
    <definedName name="revenue_per_RPM_2010">[15]Global!#REF!</definedName>
    <definedName name="revenue_per_RPM_comm">[15]Global!#REF!</definedName>
    <definedName name="revenue_per_RTK_1985">[15]Global!#REF!</definedName>
    <definedName name="revenue_per_RTK_1986">[15]Global!#REF!</definedName>
    <definedName name="revenue_per_RTK_1987">[15]Global!#REF!</definedName>
    <definedName name="revenue_per_RTK_1988">[15]Global!#REF!</definedName>
    <definedName name="revenue_per_RTK_1989">[15]Global!#REF!</definedName>
    <definedName name="revenue_per_RTK_1990">[15]Global!#REF!</definedName>
    <definedName name="revenue_per_RTK_1991">[15]Global!#REF!</definedName>
    <definedName name="revenue_per_RTK_1992">[15]Global!#REF!</definedName>
    <definedName name="revenue_per_RTK_1993">[15]Global!#REF!</definedName>
    <definedName name="revenue_per_RTK_1994">[15]Global!#REF!</definedName>
    <definedName name="revenue_per_RTK_1995">[15]Global!#REF!</definedName>
    <definedName name="revenue_per_RTK_1996">[15]Global!#REF!</definedName>
    <definedName name="revenue_per_RTK_1997">[15]Global!#REF!</definedName>
    <definedName name="revenue_per_RTK_1998">[15]Global!#REF!</definedName>
    <definedName name="revenue_per_RTK_1999">[15]Global!#REF!</definedName>
    <definedName name="revenue_per_RTK_2000">[15]Global!#REF!</definedName>
    <definedName name="revenue_per_RTK_2001">[15]Global!#REF!</definedName>
    <definedName name="revenue_per_RTK_2002">[15]Global!#REF!</definedName>
    <definedName name="revenue_per_RTK_2003">[15]Global!#REF!</definedName>
    <definedName name="revenue_per_RTK_2004">[15]Global!#REF!</definedName>
    <definedName name="revenue_per_RTK_2005">[15]Global!#REF!</definedName>
    <definedName name="revenue_per_RTK_2006">[15]Global!#REF!</definedName>
    <definedName name="revenue_per_RTK_2007">[15]Global!#REF!</definedName>
    <definedName name="revenue_per_RTK_2008">[15]Global!#REF!</definedName>
    <definedName name="revenue_per_RTK_2009">[15]Global!#REF!</definedName>
    <definedName name="revenue_per_RTK_2010">[15]Global!#REF!</definedName>
    <definedName name="revenue_per_RTK_comm">[15]Global!#REF!</definedName>
    <definedName name="revenue_per_RTM_1985">[15]Global!#REF!</definedName>
    <definedName name="revenue_per_RTM_1986">[15]Global!#REF!</definedName>
    <definedName name="revenue_per_RTM_1987">[15]Global!#REF!</definedName>
    <definedName name="revenue_per_RTM_1988">[15]Global!#REF!</definedName>
    <definedName name="revenue_per_RTM_1989">[15]Global!#REF!</definedName>
    <definedName name="revenue_per_RTM_1990">[15]Global!#REF!</definedName>
    <definedName name="revenue_per_RTM_1991">[15]Global!#REF!</definedName>
    <definedName name="revenue_per_RTM_1992">[15]Global!#REF!</definedName>
    <definedName name="revenue_per_RTM_1993">[15]Global!#REF!</definedName>
    <definedName name="revenue_per_RTM_1994">[15]Global!#REF!</definedName>
    <definedName name="revenue_per_RTM_1995">[15]Global!#REF!</definedName>
    <definedName name="revenue_per_RTM_1996">[15]Global!#REF!</definedName>
    <definedName name="revenue_per_RTM_1997">[15]Global!#REF!</definedName>
    <definedName name="revenue_per_RTM_1998">[15]Global!#REF!</definedName>
    <definedName name="revenue_per_RTM_1999">[15]Global!#REF!</definedName>
    <definedName name="revenue_per_RTM_2000">[15]Global!#REF!</definedName>
    <definedName name="revenue_per_RTM_2001">[15]Global!#REF!</definedName>
    <definedName name="revenue_per_RTM_2002">[15]Global!#REF!</definedName>
    <definedName name="revenue_per_RTM_2003">[15]Global!#REF!</definedName>
    <definedName name="revenue_per_RTM_2004">[15]Global!#REF!</definedName>
    <definedName name="revenue_per_RTM_2005">[15]Global!#REF!</definedName>
    <definedName name="revenue_per_RTM_2006">[15]Global!#REF!</definedName>
    <definedName name="revenue_per_RTM_2007">[15]Global!#REF!</definedName>
    <definedName name="revenue_per_RTM_2008">[15]Global!#REF!</definedName>
    <definedName name="revenue_per_RTM_2009">[15]Global!#REF!</definedName>
    <definedName name="revenue_per_RTM_2010">[15]Global!#REF!</definedName>
    <definedName name="revenue_per_RTM_comm">[15]Global!#REF!</definedName>
    <definedName name="Revenues">[10]Sheet1!$A$4:$IV$4</definedName>
    <definedName name="rf">'[3]DCF old'!$C$22</definedName>
    <definedName name="rf_old">'[3]DCF old'!#REF!</definedName>
    <definedName name="RIsk_free_30yr_Treas">'[8]Income Statement_VDF'!$D$47:$S$47</definedName>
    <definedName name="riskprem">'[3]DCF old'!$C$21</definedName>
    <definedName name="RnD_expense">'[8]Invested capital_VDF'!$C$28:$AZ$28</definedName>
    <definedName name="RnD_expense_fore">[8]Forecasts_VDF!$E$11:$X$11</definedName>
    <definedName name="RnD_expense_growth_fore">[8]Forecasts_VDF!$H$156:$K$156</definedName>
    <definedName name="RnD_expenses_fore">[8]Forecasts_VDF!$E$11:$X$11</definedName>
    <definedName name="rng_all">'[3]DCF old'!$B$5:$G$69,'[3]DCF old'!$I$5:$W$176</definedName>
    <definedName name="rng_BS">'[3]DCF old'!#REF!</definedName>
    <definedName name="rng_FA">'[3]DCF old'!#REF!</definedName>
    <definedName name="rng_KV">'[3]DCF old'!#REF!</definedName>
    <definedName name="rng_otherkeyval">'[3]DCF old'!#REF!</definedName>
    <definedName name="rng_qdata">'[3]DCF old'!#REF!</definedName>
    <definedName name="rng_SA">'[3]DCF old'!#REF!</definedName>
    <definedName name="rng_sa_beta">'[3]DCF old'!#REF!</definedName>
    <definedName name="rng_sa_noplat">'[3]DCF old'!#REF!</definedName>
    <definedName name="rng_sa_noplat_p2">'[3]DCF old'!#REF!</definedName>
    <definedName name="rng_sa_noplat_p3">'[3]DCF old'!#REF!</definedName>
    <definedName name="rng_sa_rf">'[3]DCF old'!#REF!</definedName>
    <definedName name="rng_sa_riskprem">'[3]DCF old'!#REF!</definedName>
    <definedName name="rng_sa_solid">'[3]DCF old'!#REF!</definedName>
    <definedName name="rng_sa_wacc">'[3]DCF old'!#REF!</definedName>
    <definedName name="rng_stock">'[3]DCF old'!#REF!</definedName>
    <definedName name="roc_margin">'[3]DCF old'!#REF!</definedName>
    <definedName name="roce">'[3]DCF old'!#REF!</definedName>
    <definedName name="roce_00">#REF!</definedName>
    <definedName name="roce_01">#REF!</definedName>
    <definedName name="roce_02">#REF!</definedName>
    <definedName name="roce_03">[1]CASINO2!$W$608</definedName>
    <definedName name="roce_99">#REF!</definedName>
    <definedName name="roe">'[3]DCF old'!#REF!</definedName>
    <definedName name="roe_00">#REF!</definedName>
    <definedName name="roe_01">#REF!</definedName>
    <definedName name="roe_02">#REF!</definedName>
    <definedName name="roe_03">[1]CASINO2!$W$630</definedName>
    <definedName name="roe_99">#REF!</definedName>
    <definedName name="ROIC">'[8]Invested capital_VDF'!$C$107:$AZ$107</definedName>
    <definedName name="ROIC_DCF">[8]DCF_VDF!$C$44:$BZ$44</definedName>
    <definedName name="roic_ex_gw">'[3]DCF old'!#REF!</definedName>
    <definedName name="roic_imp">'[3]DCF old'!#REF!</definedName>
    <definedName name="roic_incl_gw">'[3]DCF old'!#REF!</definedName>
    <definedName name="roic_new">'[3]DCF old'!#REF!</definedName>
    <definedName name="ROIC_WACC">'[8]Summary Page_VDF'!$C$46:$AZ$46</definedName>
    <definedName name="ROIC2">#REF!</definedName>
    <definedName name="Romania___MobilRom">"Orange_RomaniaSubs"</definedName>
    <definedName name="RORIC__3_yr_rolling">[8]DCF_VDF!$C$92:$BZ$92</definedName>
    <definedName name="rotc">'[3]DCF old'!#REF!</definedName>
    <definedName name="RoW">#REF!</definedName>
    <definedName name="RoW_w">#REF!</definedName>
    <definedName name="rowno">#REF!</definedName>
    <definedName name="rta">[4]Börskurser!#REF!</definedName>
    <definedName name="s_ce00">#REF!</definedName>
    <definedName name="s_ce01">#REF!</definedName>
    <definedName name="s_ce02">#REF!</definedName>
    <definedName name="s_ce03">[1]CASINO2!$W$607</definedName>
    <definedName name="s_ce99">#REF!</definedName>
    <definedName name="S_T_obligations_under_cap_leases">'[8]Invested capital_VDF'!$C$55:$AU$55</definedName>
    <definedName name="sa">#REF!</definedName>
    <definedName name="sa_beta1">'[3]DCF old'!#REF!</definedName>
    <definedName name="sa_beta2">'[3]DCF old'!#REF!</definedName>
    <definedName name="sa_beta3">'[3]DCF old'!#REF!</definedName>
    <definedName name="sa_beta4">'[3]DCF old'!#REF!</definedName>
    <definedName name="sa_beta5">'[3]DCF old'!#REF!</definedName>
    <definedName name="sa_beta6">'[3]DCF old'!#REF!</definedName>
    <definedName name="sa_beta7">'[3]DCF old'!#REF!</definedName>
    <definedName name="sa_betadiff">'[3]DCF old'!#REF!</definedName>
    <definedName name="sa_clear" localSheetId="0">'[3]DCF old'!#REF!,'[3]DCF old'!#REF!,'[3]DCF old'!#REF!,'[3]DCF old'!#REF!,'[3]DCF old'!#REF!,'[3]DCF old'!#REF!,'[3]DCF old'!#REF!,'[3]DCF old'!#REF!</definedName>
    <definedName name="sa_clear" localSheetId="2">'[3]DCF old'!#REF!,'[3]DCF old'!#REF!,'[3]DCF old'!#REF!,'[3]DCF old'!#REF!,'[3]DCF old'!#REF!,'[3]DCF old'!#REF!,'[3]DCF old'!#REF!,'[3]DCF old'!#REF!</definedName>
    <definedName name="sa_clear">'[3]DCF old'!#REF!,'[3]DCF old'!#REF!,'[3]DCF old'!#REF!,'[3]DCF old'!#REF!,'[3]DCF old'!#REF!,'[3]DCF old'!#REF!,'[3]DCF old'!#REF!,'[3]DCF old'!#REF!</definedName>
    <definedName name="sa_eq_ratio_mv">'[3]DCF old'!$C$50</definedName>
    <definedName name="sa_fcf">'[3]DCF old'!$I$22:$W$22</definedName>
    <definedName name="sa_noplat_p2_1">'[3]DCF old'!#REF!</definedName>
    <definedName name="sa_noplat_p2_2">'[3]DCF old'!#REF!</definedName>
    <definedName name="sa_noplat_p2_3">'[3]DCF old'!#REF!</definedName>
    <definedName name="sa_noplat_p2_4">'[3]DCF old'!#REF!</definedName>
    <definedName name="sa_noplat_p2_5">'[3]DCF old'!#REF!</definedName>
    <definedName name="sa_noplat_p3_1">'[3]DCF old'!#REF!</definedName>
    <definedName name="sa_noplat_p3_2">'[3]DCF old'!#REF!</definedName>
    <definedName name="sa_noplat_p3_3">'[3]DCF old'!#REF!</definedName>
    <definedName name="sa_noplat_p3_4">'[3]DCF old'!#REF!</definedName>
    <definedName name="sa_noplat_p3_5">'[3]DCF old'!#REF!</definedName>
    <definedName name="sa_noplat1">'[3]DCF old'!#REF!</definedName>
    <definedName name="sa_noplat2">'[3]DCF old'!#REF!</definedName>
    <definedName name="sa_noplat3">'[3]DCF old'!#REF!</definedName>
    <definedName name="sa_noplat4">'[3]DCF old'!#REF!</definedName>
    <definedName name="sa_noplat5">'[3]DCF old'!#REF!</definedName>
    <definedName name="sa_noplat6">'[3]DCF old'!#REF!</definedName>
    <definedName name="sa_noplat7">'[3]DCF old'!#REF!</definedName>
    <definedName name="sa_noplatdiff">'[3]DCF old'!#REF!</definedName>
    <definedName name="sa_noplatdiff2">'[3]DCF old'!#REF!</definedName>
    <definedName name="sa_rf1">'[3]DCF old'!#REF!</definedName>
    <definedName name="sa_rf2">'[3]DCF old'!#REF!</definedName>
    <definedName name="sa_rf3">'[3]DCF old'!#REF!</definedName>
    <definedName name="sa_rf4">'[3]DCF old'!#REF!</definedName>
    <definedName name="sa_rf5">'[3]DCF old'!#REF!</definedName>
    <definedName name="sa_rf6">'[3]DCF old'!#REF!</definedName>
    <definedName name="sa_rf7">'[3]DCF old'!#REF!</definedName>
    <definedName name="sa_rfdiff">'[3]DCF old'!#REF!</definedName>
    <definedName name="sa_riskprem1">'[3]DCF old'!#REF!</definedName>
    <definedName name="sa_riskprem2">'[3]DCF old'!#REF!</definedName>
    <definedName name="sa_riskprem3">'[3]DCF old'!#REF!</definedName>
    <definedName name="sa_riskprem4">'[3]DCF old'!#REF!</definedName>
    <definedName name="sa_riskprem5">'[3]DCF old'!#REF!</definedName>
    <definedName name="sa_riskprem6">'[3]DCF old'!#REF!</definedName>
    <definedName name="sa_riskprem7">'[3]DCF old'!#REF!</definedName>
    <definedName name="sa_riskpremdiff">'[3]DCF old'!#REF!</definedName>
    <definedName name="sa_roic_value_p2">'[3]DCF old'!#REF!</definedName>
    <definedName name="sa_roic_value_p3">'[3]DCF old'!#REF!</definedName>
    <definedName name="sa_roic1">'[3]DCF old'!#REF!</definedName>
    <definedName name="sa_roic2">'[3]DCF old'!#REF!</definedName>
    <definedName name="sa_roic3">'[3]DCF old'!#REF!</definedName>
    <definedName name="sa_roic4">'[3]DCF old'!#REF!</definedName>
    <definedName name="sa_roic5">'[3]DCF old'!#REF!</definedName>
    <definedName name="sa_roicdiff">'[3]DCF old'!#REF!</definedName>
    <definedName name="sa_solid1">'[3]DCF old'!#REF!</definedName>
    <definedName name="sa_solid2">'[3]DCF old'!#REF!</definedName>
    <definedName name="sa_solid3">'[3]DCF old'!#REF!</definedName>
    <definedName name="sa_solid4">'[3]DCF old'!#REF!</definedName>
    <definedName name="sa_solid5">'[3]DCF old'!#REF!</definedName>
    <definedName name="sa_solid6">'[3]DCF old'!#REF!</definedName>
    <definedName name="sa_solid7">'[3]DCF old'!#REF!</definedName>
    <definedName name="sa_soliddiff">'[3]DCF old'!#REF!</definedName>
    <definedName name="sa_wacc">'[3]DCF old'!$C$51</definedName>
    <definedName name="sa_wacc1">'[3]DCF old'!#REF!</definedName>
    <definedName name="sa_wacc2">'[3]DCF old'!#REF!</definedName>
    <definedName name="sa_wacc3">'[3]DCF old'!#REF!</definedName>
    <definedName name="sa_wacc4">'[3]DCF old'!#REF!</definedName>
    <definedName name="sa_wacc5">'[3]DCF old'!#REF!</definedName>
    <definedName name="sa_wacc6">'[3]DCF old'!#REF!</definedName>
    <definedName name="sa_wacc7">'[3]DCF old'!#REF!</definedName>
    <definedName name="sa_waccdiff">'[3]DCF old'!#REF!</definedName>
    <definedName name="sale_g">'[3]DCF old'!#REF!</definedName>
    <definedName name="sales">#REF!</definedName>
    <definedName name="Sales_growth">[8]NOPAT_VDF!$C$140:$AU$140</definedName>
    <definedName name="Sales_growth_avg">[8]Forecasts_VDF!$B$53</definedName>
    <definedName name="SaveAllYears">TRUE</definedName>
    <definedName name="SavedThisSession">FALSE</definedName>
    <definedName name="sector">'[3]DCF old'!#REF!</definedName>
    <definedName name="sector_en">'[3]DCF old'!#REF!</definedName>
    <definedName name="Segment1_income">[8]NOPAT_VDF!$C$5:$AZ$5</definedName>
    <definedName name="Segment1_income_DCF">[8]DCF_VDF!$C$6:$BZ$6</definedName>
    <definedName name="Segment1_income_fore">[8]Forecasts_VDF!$E$4:$G$4</definedName>
    <definedName name="Segment1_income_growth_fore">[8]Forecasts_VDF!$H$50:$K$50</definedName>
    <definedName name="Segment2_income">[8]NOPAT_VDF!$C$6:$AZ$6</definedName>
    <definedName name="Segment2_income_DCF">[8]DCF_VDF!$C$7:$BZ$7</definedName>
    <definedName name="Segment2_income_fore">[8]Forecasts_VDF!$E$5:$G$5</definedName>
    <definedName name="Segment2_income_growth_fore">[8]Forecasts_VDF!$H$51:$K$51</definedName>
    <definedName name="SEK_USD">#REF!</definedName>
    <definedName name="sencount" hidden="1">2</definedName>
    <definedName name="SG_1">#REF!</definedName>
    <definedName name="SGA">[8]NOPAT_VDF!$C$12:$AE$12</definedName>
    <definedName name="SGA_fore">[8]Forecasts_VDF!$E$10:$X$10</definedName>
    <definedName name="SGA_growth">[8]NOPAT_VDF!#REF!</definedName>
    <definedName name="SGA_growth_avg">[8]Forecasts_VDF!$B$141</definedName>
    <definedName name="SGA_growth_fore">[8]Forecasts_VDF!$H$53:$K$53</definedName>
    <definedName name="SGA_margin">[8]NOPAT_VDF!$C$114:$AU$114</definedName>
    <definedName name="SGA_margin_fore">[8]Forecasts_VDF!#REF!</definedName>
    <definedName name="share_info">#REF!</definedName>
    <definedName name="Shareholder_value">[8]DCF_VDF!$C$36:$AZ$36</definedName>
    <definedName name="Shareholder_Value_EVA">[8]DCF_VDF!$C$61:$BZ$61</definedName>
    <definedName name="Shareholders_equity">'[8]Invested capital_VDF'!$C$78:$AE$78</definedName>
    <definedName name="Shares">#REF!</definedName>
    <definedName name="Shares_DCF">[8]DCF_VDF!$C$37:$AZ$37</definedName>
    <definedName name="Shares_fore">[8]Forecasts_VDF!$E$41:$W$41</definedName>
    <definedName name="Shares_growth">[8]NOPAT_VDF!$M$151:$Q$151</definedName>
    <definedName name="Shares_growth_fore">[8]Forecasts_VDF!$E$59:$W$59</definedName>
    <definedName name="Shares_repurchase_liability">'[8]Invested capital_VDF'!#REF!</definedName>
    <definedName name="Sheet" localSheetId="0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Sheet" localSheetId="2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Sheet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Sheet2" localSheetId="0">OFFSET(ChartStartpoint,ChartarrayStartpoint,0,ChartarraySize,1)</definedName>
    <definedName name="Sheet2" localSheetId="2">OFFSET(ChartStartpoint,ChartarrayStartpoint,0,ChartarraySize,1)</definedName>
    <definedName name="Sheet2">OFFSET(ChartStartpoint,ChartarrayStartpoint,0,ChartarraySize,1)</definedName>
    <definedName name="Short_term_debt" localSheetId="2">#REF!</definedName>
    <definedName name="Short_term_debt">#REF!</definedName>
    <definedName name="Shre">'[31]Balance Sheet'!$N$9</definedName>
    <definedName name="SHRFULL" localSheetId="0">#REF!</definedName>
    <definedName name="SHRFULL" localSheetId="2">#REF!</definedName>
    <definedName name="SHRFULL">#REF!</definedName>
    <definedName name="sizes">FALSE</definedName>
    <definedName name="solveproblemwacc">'[3]DCF old'!$C$48</definedName>
    <definedName name="sorteringtest">#REF!</definedName>
    <definedName name="South_America">#REF!</definedName>
    <definedName name="South_America_w">#REF!</definedName>
    <definedName name="spcurrency">#REF!</definedName>
    <definedName name="splityear">'[3]DCF old'!$E$9</definedName>
    <definedName name="Spread_on_debt">'[8]Income Statement_VDF'!$D$49:$S$49</definedName>
    <definedName name="SPSet">"current"</definedName>
    <definedName name="sqm00">'[6]old template'!#REF!</definedName>
    <definedName name="ST_debt">'[8]Invested capital_VDF'!$C$54:$AE$54</definedName>
    <definedName name="ST_debt_growth_fore">[8]Forecasts_VDF!$H$159:$K$159</definedName>
    <definedName name="Staightline_charge">'[8]Invested capital_VDF'!$C$29:$AU$29</definedName>
    <definedName name="Start_Year_JCF">#REF!</definedName>
    <definedName name="startday">#REF!</definedName>
    <definedName name="startmonth">#REF!</definedName>
    <definedName name="StartPosition">#REF!</definedName>
    <definedName name="startyear">#REF!</definedName>
    <definedName name="stax">'[3]DCF old'!$C$16</definedName>
    <definedName name="Stock_price">'[8]Summary Page_VDF'!$B$9</definedName>
    <definedName name="Stock_price_close">'[8]Summary Page_VDF'!$C$54:$AZ$54</definedName>
    <definedName name="Stock_price_high">[8]WACC_VDF!$C$27:$AY$27</definedName>
    <definedName name="Stock_price_low">[8]WACC_VDF!$C$28:$AY$28</definedName>
    <definedName name="strategy_key" localSheetId="0">#REF!</definedName>
    <definedName name="strategy_key">#REF!</definedName>
    <definedName name="subdebt" localSheetId="0">#REF!</definedName>
    <definedName name="subdebt">#REF!</definedName>
    <definedName name="Summary" localSheetId="0">#REF!</definedName>
    <definedName name="Summary">#REF!</definedName>
    <definedName name="Summary_1">'[8]Summary Page_VDF'!$F$1:$F$65536</definedName>
    <definedName name="Summary_1991">'[8]Summary Page_VDF'!$C$25:$C$99</definedName>
    <definedName name="Summary_1992">'[8]Summary Page_VDF'!$D$25:$D$99</definedName>
    <definedName name="Summary_1993">'[8]Summary Page_VDF'!$E$25:$E$99</definedName>
    <definedName name="Summary_1994">'[8]Summary Page_VDF'!$F$25:$F$99</definedName>
    <definedName name="Summary_1995">'[8]Summary Page_VDF'!$G$25:$G$99</definedName>
    <definedName name="Summary_1996">'[8]Summary Page_VDF'!$H$25:$H$99</definedName>
    <definedName name="Summary_1997">'[8]Summary Page_VDF'!$I$25:$I$99</definedName>
    <definedName name="Summary_2">'[8]Summary Page_VDF'!$E$1:$E$65536</definedName>
    <definedName name="Summary_3">'[8]Summary Page_VDF'!$D$1:$D$65536</definedName>
    <definedName name="Summary_4">'[8]Summary Page_VDF'!$C$1:$C$65536</definedName>
    <definedName name="Summary_EY1">'[8]Summary Page_VDF'!$H$1:$H$65536</definedName>
    <definedName name="Summary_EY2">'[8]Summary Page_VDF'!$I$1:$I$65536</definedName>
    <definedName name="Summary_P">'[8]Summary Page_VDF'!$G$1:$G$65536</definedName>
    <definedName name="sva">'[3]DCF old'!$B$61:$D$61</definedName>
    <definedName name="sva_ps">'[3]DCF old'!$D$61</definedName>
    <definedName name="sva_tot">'[3]DCF old'!$C$61</definedName>
    <definedName name="svaps">'[3]DCF old'!#REF!</definedName>
    <definedName name="SVASolver">#REF!</definedName>
    <definedName name="Sweden">#REF!</definedName>
    <definedName name="Sweden_w">#REF!</definedName>
    <definedName name="syss_kap">'[3]DCF old'!#REF!</definedName>
    <definedName name="t">#REF!</definedName>
    <definedName name="Tabell_A_USD">'[11]A table'!#REF!</definedName>
    <definedName name="Tabell_C_Eng">'[11]A table'!#REF!</definedName>
    <definedName name="table1" localSheetId="0">#REF!</definedName>
    <definedName name="table1">#REF!</definedName>
    <definedName name="tablea" localSheetId="0">#REF!</definedName>
    <definedName name="tablea">#REF!</definedName>
    <definedName name="tablec" localSheetId="0">#REF!</definedName>
    <definedName name="tablec">#REF!</definedName>
    <definedName name="Tangible_Assets">#REF!</definedName>
    <definedName name="Target_debt_to_capital">[8]Forecasts_VDF!$E$72:$L$72</definedName>
    <definedName name="Target_Price">#REF!</definedName>
    <definedName name="tas_00">#REF!</definedName>
    <definedName name="tas_01">#REF!</definedName>
    <definedName name="tas_02">#REF!</definedName>
    <definedName name="tas_99">#REF!</definedName>
    <definedName name="tas_av00">#REF!</definedName>
    <definedName name="tas_av01">#REF!</definedName>
    <definedName name="tas_av02">#REF!</definedName>
    <definedName name="tas_av99">#REF!</definedName>
    <definedName name="tas_s00">#REF!</definedName>
    <definedName name="tas_s01">#REF!</definedName>
    <definedName name="tas_s02">#REF!</definedName>
    <definedName name="tas_s99">#REF!</definedName>
    <definedName name="Tax_benefit_from_interest">[8]NOPAT_VDF!$C$36:$AU$36</definedName>
    <definedName name="Tax_benefit_from_oper_leases">[8]NOPAT_VDF!AO1:XEV1</definedName>
    <definedName name="Tax_benefit_from_ops_leases">[8]NOPAT_VDF!$C$37:$AZ$37</definedName>
    <definedName name="Tax_rate_for_WACC">[8]WACC_VDF!#REF!</definedName>
    <definedName name="Tax_Shield_Tax_Rate">[8]NOPAT_VDF!$A$33</definedName>
    <definedName name="Taxes_deferred" localSheetId="0">#REF!</definedName>
    <definedName name="Taxes_deferred">#REF!</definedName>
    <definedName name="Taxes_paid" localSheetId="0">#REF!</definedName>
    <definedName name="Taxes_paid">#REF!</definedName>
    <definedName name="taxrate">'[3]DCF old'!$C$36</definedName>
    <definedName name="temp" localSheetId="0" hidden="1">{"Full annual",#N/A,FALSE,"Master"}</definedName>
    <definedName name="temp" localSheetId="2" hidden="1">{"Full annual",#N/A,FALSE,"Master"}</definedName>
    <definedName name="temp" hidden="1">{"Full annual",#N/A,FALSE,"Master"}</definedName>
    <definedName name="temp2" localSheetId="0" hidden="1">{"Full annual",#N/A,FALSE,"Master";"P and L halfyearly",#N/A,FALSE,"Master";"Underlying halfyearly",#N/A,FALSE,"Master"}</definedName>
    <definedName name="temp2" localSheetId="2" hidden="1">{"Full annual",#N/A,FALSE,"Master";"P and L halfyearly",#N/A,FALSE,"Master";"Underlying halfyearly",#N/A,FALSE,"Master"}</definedName>
    <definedName name="temp2" hidden="1">{"Full annual",#N/A,FALSE,"Master";"P and L halfyearly",#N/A,FALSE,"Master";"Underlying halfyearly",#N/A,FALSE,"Master"}</definedName>
    <definedName name="temp3" localSheetId="0" hidden="1">{"P and L halfyearly",#N/A,FALSE,"Master"}</definedName>
    <definedName name="temp3" localSheetId="2" hidden="1">{"P and L halfyearly",#N/A,FALSE,"Master"}</definedName>
    <definedName name="temp3" hidden="1">{"P and L halfyearly",#N/A,FALSE,"Master"}</definedName>
    <definedName name="temp4" localSheetId="0" hidden="1">{"Underlying halfyearly",#N/A,FALSE,"Master"}</definedName>
    <definedName name="temp4" localSheetId="2" hidden="1">{"Underlying halfyearly",#N/A,FALSE,"Master"}</definedName>
    <definedName name="temp4" hidden="1">{"Underlying halfyearly",#N/A,FALSE,"Master"}</definedName>
    <definedName name="TEST">#REF!</definedName>
    <definedName name="textToday">#REF!</definedName>
    <definedName name="tias_00">[1]CASINO2!$T$603</definedName>
    <definedName name="tias_01">[1]CASINO2!$U$603</definedName>
    <definedName name="tias_02">[1]CASINO2!$V$603</definedName>
    <definedName name="tias_03">[1]CASINO2!$W$603</definedName>
    <definedName name="tias_99">[1]CASINO2!$S$603</definedName>
    <definedName name="tias_av00">[1]CASINO2!$T$318</definedName>
    <definedName name="tias_av01">[1]CASINO2!$U$318</definedName>
    <definedName name="tias_av02">[1]CASINO2!$V$318</definedName>
    <definedName name="tias_av03">[1]CASINO2!$W$318</definedName>
    <definedName name="tias_av99">[1]CASINO2!$S$318</definedName>
    <definedName name="tias_s00">[1]CASINO2!$T$604</definedName>
    <definedName name="tias_s01">[1]CASINO2!$U$604</definedName>
    <definedName name="tias_s02">[1]CASINO2!$V$604</definedName>
    <definedName name="tias_s03">[1]CASINO2!$W$604</definedName>
    <definedName name="tias_s99">[1]CASINO2!$S$604</definedName>
    <definedName name="tick">'[3]DCF old'!$E$7</definedName>
    <definedName name="ticker">#REF!</definedName>
    <definedName name="tot">'[3]DCF old'!$C$54:$C$61</definedName>
    <definedName name="tot_airline_revenue_1985">[15]Global!#REF!</definedName>
    <definedName name="tot_airline_revenue_1986">[15]Global!#REF!</definedName>
    <definedName name="tot_airline_revenue_1987">[15]Global!#REF!</definedName>
    <definedName name="tot_airline_revenue_1988">[15]Global!#REF!</definedName>
    <definedName name="tot_airline_revenue_1989">[15]Global!#REF!</definedName>
    <definedName name="tot_airline_revenue_1990">[15]Global!#REF!</definedName>
    <definedName name="tot_airline_revenue_1991">[15]Global!#REF!</definedName>
    <definedName name="tot_airline_revenue_1992">[15]Global!#REF!</definedName>
    <definedName name="tot_airline_revenue_1993">[15]Global!#REF!</definedName>
    <definedName name="tot_airline_revenue_1994">[15]Global!#REF!</definedName>
    <definedName name="tot_airline_revenue_1995">[15]Global!#REF!</definedName>
    <definedName name="tot_airline_revenue_1996">[15]Global!#REF!</definedName>
    <definedName name="tot_airline_revenue_1997">[15]Global!#REF!</definedName>
    <definedName name="tot_airline_revenue_1998">[15]Global!#REF!</definedName>
    <definedName name="tot_airline_revenue_1999">[15]Global!#REF!</definedName>
    <definedName name="tot_airline_revenue_2000">[15]Global!#REF!</definedName>
    <definedName name="tot_airline_revenue_2001">[15]Global!#REF!</definedName>
    <definedName name="tot_airline_revenue_2002">[15]Global!#REF!</definedName>
    <definedName name="tot_airline_revenue_2003">[15]Global!#REF!</definedName>
    <definedName name="tot_airline_revenue_2004">[15]Global!#REF!</definedName>
    <definedName name="tot_airline_revenue_2005">[15]Global!#REF!</definedName>
    <definedName name="tot_airline_revenue_2006">[15]Global!#REF!</definedName>
    <definedName name="tot_airline_revenue_2007">[15]Global!#REF!</definedName>
    <definedName name="tot_airline_revenue_2008">[15]Global!#REF!</definedName>
    <definedName name="tot_airline_revenue_2009">[15]Global!#REF!</definedName>
    <definedName name="tot_airline_revenue_2010">[15]Global!#REF!</definedName>
    <definedName name="tot_airline_revenue_comm">[15]Global!#REF!</definedName>
    <definedName name="tot_as">'[3]DCF old'!#REF!</definedName>
    <definedName name="tot_bal">'[3]DCF old'!#REF!</definedName>
    <definedName name="tot_d">'[3]DCF old'!#REF!</definedName>
    <definedName name="tot_div">'[3]DCF old'!#REF!</definedName>
    <definedName name="total_airline_capacity_ATM_1985">[15]Global!#REF!</definedName>
    <definedName name="total_airline_capacity_ATM_1986">[15]Global!#REF!</definedName>
    <definedName name="total_airline_capacity_ATM_1987">[15]Global!#REF!</definedName>
    <definedName name="total_airline_capacity_ATM_1988">[15]Global!#REF!</definedName>
    <definedName name="total_airline_capacity_ATM_1989">[15]Global!#REF!</definedName>
    <definedName name="total_airline_capacity_ATM_1990">[15]Global!#REF!</definedName>
    <definedName name="total_airline_capacity_ATM_1991">[15]Global!#REF!</definedName>
    <definedName name="total_airline_capacity_ATM_1992">[15]Global!#REF!</definedName>
    <definedName name="total_airline_capacity_ATM_1993">[15]Global!#REF!</definedName>
    <definedName name="total_airline_capacity_ATM_1994">[15]Global!#REF!</definedName>
    <definedName name="total_airline_capacity_ATM_1995">[15]Global!#REF!</definedName>
    <definedName name="total_airline_capacity_ATM_1996">[15]Global!#REF!</definedName>
    <definedName name="total_airline_capacity_ATM_1997">[15]Global!#REF!</definedName>
    <definedName name="total_airline_capacity_ATM_1998">[15]Global!#REF!</definedName>
    <definedName name="total_airline_capacity_ATM_1999">[15]Global!#REF!</definedName>
    <definedName name="total_airline_capacity_ATM_2000">[15]Global!#REF!</definedName>
    <definedName name="total_airline_capacity_ATM_2001">[15]Global!#REF!</definedName>
    <definedName name="total_airline_capacity_ATM_2002">[15]Global!#REF!</definedName>
    <definedName name="total_airline_capacity_ATM_2003">[15]Global!#REF!</definedName>
    <definedName name="total_airline_capacity_ATM_2004">[15]Global!#REF!</definedName>
    <definedName name="total_airline_capacity_ATM_2005">[15]Global!#REF!</definedName>
    <definedName name="total_airline_capacity_ATM_2006">[15]Global!#REF!</definedName>
    <definedName name="total_airline_capacity_ATM_2007">[15]Global!#REF!</definedName>
    <definedName name="total_airline_capacity_ATM_2008">[15]Global!#REF!</definedName>
    <definedName name="total_airline_capacity_ATM_2009">[15]Global!#REF!</definedName>
    <definedName name="total_airline_capacity_ATM_2010">[15]Global!#REF!</definedName>
    <definedName name="total_airline_capacity_ATM_comm">[15]Global!#REF!</definedName>
    <definedName name="total_airline_capacity_RPK_1985">[15]Global!#REF!</definedName>
    <definedName name="total_airline_capacity_RPK_1986">[15]Global!#REF!</definedName>
    <definedName name="total_airline_capacity_RPK_1987">[15]Global!#REF!</definedName>
    <definedName name="total_airline_capacity_RPK_1988">[15]Global!#REF!</definedName>
    <definedName name="total_airline_capacity_RPK_1989">[15]Global!#REF!</definedName>
    <definedName name="total_airline_capacity_RPK_1990">[15]Global!#REF!</definedName>
    <definedName name="total_airline_capacity_RPK_1991">[15]Global!#REF!</definedName>
    <definedName name="total_airline_capacity_RPK_1992">[15]Global!#REF!</definedName>
    <definedName name="total_airline_capacity_RPK_1993">[15]Global!#REF!</definedName>
    <definedName name="total_airline_capacity_RPK_1994">[15]Global!#REF!</definedName>
    <definedName name="total_airline_capacity_RPK_1995">[15]Global!#REF!</definedName>
    <definedName name="total_airline_capacity_RPK_1996">[15]Global!#REF!</definedName>
    <definedName name="total_airline_capacity_RPK_1997">[15]Global!#REF!</definedName>
    <definedName name="total_airline_capacity_RPK_1998">[15]Global!#REF!</definedName>
    <definedName name="total_airline_capacity_RPK_1999">[15]Global!#REF!</definedName>
    <definedName name="total_airline_capacity_RPK_2000">[15]Global!#REF!</definedName>
    <definedName name="total_airline_capacity_RPK_2001">[15]Global!#REF!</definedName>
    <definedName name="total_airline_capacity_RPK_2002">[15]Global!#REF!</definedName>
    <definedName name="total_airline_capacity_RPK_2003">[15]Global!#REF!</definedName>
    <definedName name="total_airline_capacity_RPK_2004">[15]Global!#REF!</definedName>
    <definedName name="total_airline_capacity_RPK_2005">[15]Global!#REF!</definedName>
    <definedName name="total_airline_capacity_RPK_2006">[15]Global!#REF!</definedName>
    <definedName name="total_airline_capacity_RPK_2007">[15]Global!#REF!</definedName>
    <definedName name="total_airline_capacity_RPK_2008">[15]Global!#REF!</definedName>
    <definedName name="total_airline_capacity_RPK_2009">[15]Global!#REF!</definedName>
    <definedName name="total_airline_capacity_RPK_2010">[15]Global!#REF!</definedName>
    <definedName name="total_airline_capacity_RPK_comm">[15]Global!#REF!</definedName>
    <definedName name="total_airline_load_factor_1985">[15]Global!#REF!</definedName>
    <definedName name="total_airline_load_factor_1986">[15]Global!#REF!</definedName>
    <definedName name="total_airline_load_factor_1987">[15]Global!#REF!</definedName>
    <definedName name="total_airline_load_factor_1988">[15]Global!#REF!</definedName>
    <definedName name="total_airline_load_factor_1989">[15]Global!#REF!</definedName>
    <definedName name="total_airline_load_factor_1990">[15]Global!#REF!</definedName>
    <definedName name="total_airline_load_factor_1991">[15]Global!#REF!</definedName>
    <definedName name="total_airline_load_factor_1992">[15]Global!#REF!</definedName>
    <definedName name="total_airline_load_factor_1993">[15]Global!#REF!</definedName>
    <definedName name="total_airline_load_factor_1994">[15]Global!#REF!</definedName>
    <definedName name="total_airline_load_factor_1995">[15]Global!#REF!</definedName>
    <definedName name="total_airline_load_factor_1996">[15]Global!#REF!</definedName>
    <definedName name="total_airline_load_factor_1997">[15]Global!#REF!</definedName>
    <definedName name="total_airline_load_factor_1998">[15]Global!#REF!</definedName>
    <definedName name="total_airline_load_factor_1999">[15]Global!#REF!</definedName>
    <definedName name="total_airline_load_factor_2000">[15]Global!#REF!</definedName>
    <definedName name="total_airline_load_factor_2001">[15]Global!#REF!</definedName>
    <definedName name="total_airline_load_factor_2002">[15]Global!#REF!</definedName>
    <definedName name="total_airline_load_factor_2003">[15]Global!#REF!</definedName>
    <definedName name="total_airline_load_factor_2004">[15]Global!#REF!</definedName>
    <definedName name="total_airline_load_factor_2005">[15]Global!#REF!</definedName>
    <definedName name="total_airline_load_factor_2006">[15]Global!#REF!</definedName>
    <definedName name="total_airline_load_factor_2007">[15]Global!#REF!</definedName>
    <definedName name="total_airline_load_factor_2008">[15]Global!#REF!</definedName>
    <definedName name="total_airline_load_factor_2009">[15]Global!#REF!</definedName>
    <definedName name="total_airline_load_factor_2010">[15]Global!#REF!</definedName>
    <definedName name="total_airline_load_factor_comm">[15]Global!#REF!</definedName>
    <definedName name="total_airline_traffic_RPK_1985">[15]Global!#REF!</definedName>
    <definedName name="total_airline_traffic_RPK_1986">[15]Global!#REF!</definedName>
    <definedName name="total_airline_traffic_RPK_1987">[15]Global!#REF!</definedName>
    <definedName name="total_airline_traffic_RPK_1988">[15]Global!#REF!</definedName>
    <definedName name="total_airline_traffic_RPK_1989">[15]Global!#REF!</definedName>
    <definedName name="total_airline_traffic_RPK_1990">[15]Global!#REF!</definedName>
    <definedName name="total_airline_traffic_RPK_1991">[15]Global!#REF!</definedName>
    <definedName name="total_airline_traffic_RPK_1992">[15]Global!#REF!</definedName>
    <definedName name="total_airline_traffic_RPK_1993">[15]Global!#REF!</definedName>
    <definedName name="total_airline_traffic_RPK_1994">[15]Global!#REF!</definedName>
    <definedName name="total_airline_traffic_RPK_1995">[15]Global!#REF!</definedName>
    <definedName name="total_airline_traffic_RPK_1996">[15]Global!#REF!</definedName>
    <definedName name="total_airline_traffic_RPK_1997">[15]Global!#REF!</definedName>
    <definedName name="total_airline_traffic_RPK_1998">[15]Global!#REF!</definedName>
    <definedName name="total_airline_traffic_RPK_1999">[15]Global!#REF!</definedName>
    <definedName name="total_airline_traffic_RPK_2000">[15]Global!#REF!</definedName>
    <definedName name="total_airline_traffic_RPK_2001">[15]Global!#REF!</definedName>
    <definedName name="total_airline_traffic_RPK_2002">[15]Global!#REF!</definedName>
    <definedName name="total_airline_traffic_RPK_2003">[15]Global!#REF!</definedName>
    <definedName name="total_airline_traffic_RPK_2004">[15]Global!#REF!</definedName>
    <definedName name="total_airline_traffic_RPK_2005">[15]Global!#REF!</definedName>
    <definedName name="total_airline_traffic_RPK_2006">[15]Global!#REF!</definedName>
    <definedName name="total_airline_traffic_RPK_2007">[15]Global!#REF!</definedName>
    <definedName name="total_airline_traffic_RPK_2008">[15]Global!#REF!</definedName>
    <definedName name="total_airline_traffic_RPK_2009">[15]Global!#REF!</definedName>
    <definedName name="total_airline_traffic_RPK_2010">[15]Global!#REF!</definedName>
    <definedName name="total_airline_traffic_RPK_comm">[15]Global!#REF!</definedName>
    <definedName name="total_airline_traffic_RTM_1985">[15]Global!#REF!</definedName>
    <definedName name="total_airline_traffic_RTM_1986">[15]Global!#REF!</definedName>
    <definedName name="total_airline_traffic_RTM_1987">[15]Global!#REF!</definedName>
    <definedName name="total_airline_traffic_RTM_1988">[15]Global!#REF!</definedName>
    <definedName name="total_airline_traffic_RTM_1989">[15]Global!#REF!</definedName>
    <definedName name="total_airline_traffic_RTM_1990">[15]Global!#REF!</definedName>
    <definedName name="total_airline_traffic_RTM_1991">[15]Global!#REF!</definedName>
    <definedName name="total_airline_traffic_RTM_1992">[15]Global!#REF!</definedName>
    <definedName name="total_airline_traffic_RTM_1993">[15]Global!#REF!</definedName>
    <definedName name="total_airline_traffic_RTM_1994">[15]Global!#REF!</definedName>
    <definedName name="total_airline_traffic_RTM_1995">[15]Global!#REF!</definedName>
    <definedName name="total_airline_traffic_RTM_1996">[15]Global!#REF!</definedName>
    <definedName name="total_airline_traffic_RTM_1997">[15]Global!#REF!</definedName>
    <definedName name="total_airline_traffic_RTM_1998">[15]Global!#REF!</definedName>
    <definedName name="total_airline_traffic_RTM_1999">[15]Global!#REF!</definedName>
    <definedName name="total_airline_traffic_RTM_2000">[15]Global!#REF!</definedName>
    <definedName name="total_airline_traffic_RTM_2001">[15]Global!#REF!</definedName>
    <definedName name="total_airline_traffic_RTM_2002">[15]Global!#REF!</definedName>
    <definedName name="total_airline_traffic_RTM_2003">[15]Global!#REF!</definedName>
    <definedName name="total_airline_traffic_RTM_2004">[15]Global!#REF!</definedName>
    <definedName name="total_airline_traffic_RTM_2005">[15]Global!#REF!</definedName>
    <definedName name="total_airline_traffic_RTM_2006">[15]Global!#REF!</definedName>
    <definedName name="total_airline_traffic_RTM_2007">[15]Global!#REF!</definedName>
    <definedName name="total_airline_traffic_RTM_2008">[15]Global!#REF!</definedName>
    <definedName name="total_airline_traffic_RTM_2009">[15]Global!#REF!</definedName>
    <definedName name="total_airline_traffic_RTM_2010">[15]Global!#REF!</definedName>
    <definedName name="total_airline_traffic_RTM_comm">[15]Global!#REF!</definedName>
    <definedName name="Total_amort_fore">[8]Forecasts_VDF!$E$18:$M$18</definedName>
    <definedName name="Total_Amortization">[8]NOPAT_VDF!$C$18:$AZ$18</definedName>
    <definedName name="Total_Amortization_fore">[8]Forecasts_VDF!$E$15:$G$15</definedName>
    <definedName name="total_cargo_load_factor_1985">[15]Global!#REF!</definedName>
    <definedName name="total_cargo_load_factor_1986">[15]Global!#REF!</definedName>
    <definedName name="total_cargo_load_factor_1987">[15]Global!#REF!</definedName>
    <definedName name="total_cargo_load_factor_1988">[15]Global!#REF!</definedName>
    <definedName name="total_cargo_load_factor_1989">[15]Global!#REF!</definedName>
    <definedName name="total_cargo_load_factor_1990">[15]Global!#REF!</definedName>
    <definedName name="total_cargo_load_factor_1991">[15]Global!#REF!</definedName>
    <definedName name="total_cargo_load_factor_1992">[15]Global!#REF!</definedName>
    <definedName name="total_cargo_load_factor_1993">[15]Global!#REF!</definedName>
    <definedName name="total_cargo_load_factor_1994">[15]Global!#REF!</definedName>
    <definedName name="total_cargo_load_factor_1995">[15]Global!#REF!</definedName>
    <definedName name="total_cargo_load_factor_1996">[15]Global!#REF!</definedName>
    <definedName name="total_cargo_load_factor_1997">[15]Global!#REF!</definedName>
    <definedName name="total_cargo_load_factor_1998">[15]Global!#REF!</definedName>
    <definedName name="total_cargo_load_factor_1999">[15]Global!#REF!</definedName>
    <definedName name="total_cargo_load_factor_2000">[15]Global!#REF!</definedName>
    <definedName name="total_cargo_load_factor_2001">[15]Global!#REF!</definedName>
    <definedName name="total_cargo_load_factor_2002">[15]Global!#REF!</definedName>
    <definedName name="total_cargo_load_factor_2003">[15]Global!#REF!</definedName>
    <definedName name="total_cargo_load_factor_2004">[15]Global!#REF!</definedName>
    <definedName name="total_cargo_load_factor_2005">[15]Global!#REF!</definedName>
    <definedName name="total_cargo_load_factor_2006">[15]Global!#REF!</definedName>
    <definedName name="total_cargo_load_factor_2007">[15]Global!#REF!</definedName>
    <definedName name="total_cargo_load_factor_2008">[15]Global!#REF!</definedName>
    <definedName name="total_cargo_load_factor_2009">[15]Global!#REF!</definedName>
    <definedName name="total_cargo_load_factor_2010">[15]Global!#REF!</definedName>
    <definedName name="total_cargo_load_factor_comm">[15]Global!#REF!</definedName>
    <definedName name="total_cargo_traffic_CTK_1985">[15]Global!#REF!</definedName>
    <definedName name="total_cargo_traffic_CTK_1986">[15]Global!#REF!</definedName>
    <definedName name="total_cargo_traffic_CTK_1987">[15]Global!#REF!</definedName>
    <definedName name="total_cargo_traffic_CTK_1988">[15]Global!#REF!</definedName>
    <definedName name="total_cargo_traffic_CTK_1989">[15]Global!#REF!</definedName>
    <definedName name="total_cargo_traffic_CTK_1990">[15]Global!#REF!</definedName>
    <definedName name="total_cargo_traffic_CTK_1991">[15]Global!#REF!</definedName>
    <definedName name="total_cargo_traffic_CTK_1992">[15]Global!#REF!</definedName>
    <definedName name="total_cargo_traffic_CTK_1993">[15]Global!#REF!</definedName>
    <definedName name="total_cargo_traffic_CTK_1994">[15]Global!#REF!</definedName>
    <definedName name="total_cargo_traffic_CTK_1995">[15]Global!#REF!</definedName>
    <definedName name="total_cargo_traffic_CTK_1996">[15]Global!#REF!</definedName>
    <definedName name="total_cargo_traffic_CTK_1997">[15]Global!#REF!</definedName>
    <definedName name="total_cargo_traffic_CTK_1998">[15]Global!#REF!</definedName>
    <definedName name="total_cargo_traffic_CTK_1999">[15]Global!#REF!</definedName>
    <definedName name="total_cargo_traffic_CTK_2000">[15]Global!#REF!</definedName>
    <definedName name="total_cargo_traffic_CTK_2001">[15]Global!#REF!</definedName>
    <definedName name="total_cargo_traffic_CTK_2002">[15]Global!#REF!</definedName>
    <definedName name="total_cargo_traffic_CTK_2003">[15]Global!#REF!</definedName>
    <definedName name="total_cargo_traffic_CTK_2004">[15]Global!#REF!</definedName>
    <definedName name="total_cargo_traffic_CTK_2005">[15]Global!#REF!</definedName>
    <definedName name="total_cargo_traffic_CTK_2006">[15]Global!#REF!</definedName>
    <definedName name="total_cargo_traffic_CTK_2007">[15]Global!#REF!</definedName>
    <definedName name="total_cargo_traffic_CTK_2008">[15]Global!#REF!</definedName>
    <definedName name="total_cargo_traffic_CTK_2009">[15]Global!#REF!</definedName>
    <definedName name="total_cargo_traffic_CTK_2010">[15]Global!#REF!</definedName>
    <definedName name="total_cargo_traffic_CTK_comm">[15]Global!#REF!</definedName>
    <definedName name="total_cargo_traffic_CTM_1985">[15]Global!#REF!</definedName>
    <definedName name="total_cargo_traffic_CTM_1986">[15]Global!#REF!</definedName>
    <definedName name="total_cargo_traffic_CTM_1987">[15]Global!#REF!</definedName>
    <definedName name="total_cargo_traffic_CTM_1988">[15]Global!#REF!</definedName>
    <definedName name="total_cargo_traffic_CTM_1989">[15]Global!#REF!</definedName>
    <definedName name="total_cargo_traffic_CTM_1990">[15]Global!#REF!</definedName>
    <definedName name="total_cargo_traffic_CTM_1991">[15]Global!#REF!</definedName>
    <definedName name="total_cargo_traffic_CTM_1992">[15]Global!#REF!</definedName>
    <definedName name="total_cargo_traffic_CTM_1993">[15]Global!#REF!</definedName>
    <definedName name="total_cargo_traffic_CTM_1994">[15]Global!#REF!</definedName>
    <definedName name="total_cargo_traffic_CTM_1995">[15]Global!#REF!</definedName>
    <definedName name="total_cargo_traffic_CTM_1996">[15]Global!#REF!</definedName>
    <definedName name="total_cargo_traffic_CTM_1997">[15]Global!#REF!</definedName>
    <definedName name="total_cargo_traffic_CTM_1998">[15]Global!#REF!</definedName>
    <definedName name="total_cargo_traffic_CTM_1999">[15]Global!#REF!</definedName>
    <definedName name="total_cargo_traffic_CTM_2000">[15]Global!#REF!</definedName>
    <definedName name="total_cargo_traffic_CTM_2001">[15]Global!#REF!</definedName>
    <definedName name="total_cargo_traffic_CTM_2002">[15]Global!#REF!</definedName>
    <definedName name="total_cargo_traffic_CTM_2003">[15]Global!#REF!</definedName>
    <definedName name="total_cargo_traffic_CTM_2004">[15]Global!#REF!</definedName>
    <definedName name="total_cargo_traffic_CTM_2005">[15]Global!#REF!</definedName>
    <definedName name="total_cargo_traffic_CTM_2006">[15]Global!#REF!</definedName>
    <definedName name="total_cargo_traffic_CTM_2007">[15]Global!#REF!</definedName>
    <definedName name="total_cargo_traffic_CTM_2008">[15]Global!#REF!</definedName>
    <definedName name="total_cargo_traffic_CTM_2009">[15]Global!#REF!</definedName>
    <definedName name="total_cargo_traffic_CTM_2010">[15]Global!#REF!</definedName>
    <definedName name="total_cargo_traffic_CTM_comm">[15]Global!#REF!</definedName>
    <definedName name="Total_COS">[8]NOPAT_VDF!$C$9:$AZ$9</definedName>
    <definedName name="Total_COS_fore">[8]Forecasts_VDF!$E$8:$W$8</definedName>
    <definedName name="Total_COS_growth_fore">[8]Forecasts_VDF!$H$142:$K$142</definedName>
    <definedName name="Total_COS_net_DnA">[8]NOPAT_VDF!$C$103:$AZ$103</definedName>
    <definedName name="Total_COS_net_DnA_fore">[8]Forecasts_VDF!#REF!</definedName>
    <definedName name="total_costs_ex_fuel_depr_per_ASK_1985">[15]Global!#REF!</definedName>
    <definedName name="total_costs_ex_fuel_depr_per_ASK_1986">[15]Global!#REF!</definedName>
    <definedName name="total_costs_ex_fuel_depr_per_ASK_1987">[15]Global!#REF!</definedName>
    <definedName name="total_costs_ex_fuel_depr_per_ASK_1988">[15]Global!#REF!</definedName>
    <definedName name="total_costs_ex_fuel_depr_per_ASK_1989">[15]Global!#REF!</definedName>
    <definedName name="total_costs_ex_fuel_depr_per_ASK_1990">[15]Global!#REF!</definedName>
    <definedName name="total_costs_ex_fuel_depr_per_ASK_1991">[15]Global!#REF!</definedName>
    <definedName name="total_costs_ex_fuel_depr_per_ASK_1992">[15]Global!#REF!</definedName>
    <definedName name="total_costs_ex_fuel_depr_per_ASK_1993">[15]Global!#REF!</definedName>
    <definedName name="total_costs_ex_fuel_depr_per_ASK_1994">[15]Global!#REF!</definedName>
    <definedName name="total_costs_ex_fuel_depr_per_ASK_1995">[15]Global!#REF!</definedName>
    <definedName name="total_costs_ex_fuel_depr_per_ASK_1996">[15]Global!#REF!</definedName>
    <definedName name="total_costs_ex_fuel_depr_per_ASK_1997">[15]Global!#REF!</definedName>
    <definedName name="total_costs_ex_fuel_depr_per_ASK_1998">[15]Global!#REF!</definedName>
    <definedName name="total_costs_ex_fuel_depr_per_ASK_1999">[15]Global!#REF!</definedName>
    <definedName name="total_costs_ex_fuel_depr_per_ASK_2000">[15]Global!#REF!</definedName>
    <definedName name="total_costs_ex_fuel_depr_per_ASK_2001">[15]Global!#REF!</definedName>
    <definedName name="total_costs_ex_fuel_depr_per_ASK_2002">[15]Global!#REF!</definedName>
    <definedName name="total_costs_ex_fuel_depr_per_ASK_2003">[15]Global!#REF!</definedName>
    <definedName name="total_costs_ex_fuel_depr_per_ASK_2004">[15]Global!#REF!</definedName>
    <definedName name="total_costs_ex_fuel_depr_per_ASK_2005">[15]Global!#REF!</definedName>
    <definedName name="total_costs_ex_fuel_depr_per_ASK_2006">[15]Global!#REF!</definedName>
    <definedName name="total_costs_ex_fuel_depr_per_ASK_2007">[15]Global!#REF!</definedName>
    <definedName name="total_costs_ex_fuel_depr_per_ASK_2008">[15]Global!#REF!</definedName>
    <definedName name="total_costs_ex_fuel_depr_per_ASK_2009">[15]Global!#REF!</definedName>
    <definedName name="total_costs_ex_fuel_depr_per_ASK_2010">[15]Global!#REF!</definedName>
    <definedName name="total_costs_ex_fuel_depr_per_ASK_comm">[15]Global!#REF!</definedName>
    <definedName name="total_costs_ex_fuel_depr_per_ASM_1985">[15]Global!#REF!</definedName>
    <definedName name="total_costs_ex_fuel_depr_per_ASM_1986">[15]Global!#REF!</definedName>
    <definedName name="total_costs_ex_fuel_depr_per_ASM_1987">[15]Global!#REF!</definedName>
    <definedName name="total_costs_ex_fuel_depr_per_ASM_1988">[15]Global!#REF!</definedName>
    <definedName name="total_costs_ex_fuel_depr_per_ASM_1989">[15]Global!#REF!</definedName>
    <definedName name="total_costs_ex_fuel_depr_per_ASM_1990">[15]Global!#REF!</definedName>
    <definedName name="total_costs_ex_fuel_depr_per_ASM_1991">[15]Global!#REF!</definedName>
    <definedName name="total_costs_ex_fuel_depr_per_ASM_1992">[15]Global!#REF!</definedName>
    <definedName name="total_costs_ex_fuel_depr_per_ASM_1993">[15]Global!#REF!</definedName>
    <definedName name="total_costs_ex_fuel_depr_per_ASM_1994">[15]Global!#REF!</definedName>
    <definedName name="total_costs_ex_fuel_depr_per_ASM_1995">[15]Global!#REF!</definedName>
    <definedName name="total_costs_ex_fuel_depr_per_ASM_1996">[15]Global!#REF!</definedName>
    <definedName name="total_costs_ex_fuel_depr_per_ASM_1997">[15]Global!#REF!</definedName>
    <definedName name="total_costs_ex_fuel_depr_per_ASM_1998">[15]Global!#REF!</definedName>
    <definedName name="total_costs_ex_fuel_depr_per_ASM_1999">[15]Global!#REF!</definedName>
    <definedName name="total_costs_ex_fuel_depr_per_ASM_2000">[15]Global!#REF!</definedName>
    <definedName name="total_costs_ex_fuel_depr_per_ASM_2001">[15]Global!#REF!</definedName>
    <definedName name="total_costs_ex_fuel_depr_per_ASM_2002">[15]Global!#REF!</definedName>
    <definedName name="total_costs_ex_fuel_depr_per_ASM_2003">[15]Global!#REF!</definedName>
    <definedName name="total_costs_ex_fuel_depr_per_ASM_2004">[15]Global!#REF!</definedName>
    <definedName name="total_costs_ex_fuel_depr_per_ASM_2005">[15]Global!#REF!</definedName>
    <definedName name="total_costs_ex_fuel_depr_per_ASM_2006">[15]Global!#REF!</definedName>
    <definedName name="total_costs_ex_fuel_depr_per_ASM_2007">[15]Global!#REF!</definedName>
    <definedName name="total_costs_ex_fuel_depr_per_ASM_2008">[15]Global!#REF!</definedName>
    <definedName name="total_costs_ex_fuel_depr_per_ASM_2009">[15]Global!#REF!</definedName>
    <definedName name="total_costs_ex_fuel_depr_per_ASM_2010">[15]Global!#REF!</definedName>
    <definedName name="total_costs_ex_fuel_depr_per_ASM_comm">[15]Global!#REF!</definedName>
    <definedName name="total_costs_ex_fuel_depr_per_ATK_1985">[15]Global!#REF!</definedName>
    <definedName name="total_costs_ex_fuel_depr_per_ATK_1986">[15]Global!#REF!</definedName>
    <definedName name="total_costs_ex_fuel_depr_per_ATK_1987">[15]Global!#REF!</definedName>
    <definedName name="total_costs_ex_fuel_depr_per_ATK_1988">[15]Global!#REF!</definedName>
    <definedName name="total_costs_ex_fuel_depr_per_ATK_1989">[15]Global!#REF!</definedName>
    <definedName name="total_costs_ex_fuel_depr_per_ATK_1990">[15]Global!#REF!</definedName>
    <definedName name="total_costs_ex_fuel_depr_per_ATK_1991">[15]Global!#REF!</definedName>
    <definedName name="total_costs_ex_fuel_depr_per_ATK_1992">[15]Global!#REF!</definedName>
    <definedName name="total_costs_ex_fuel_depr_per_ATK_1993">[15]Global!#REF!</definedName>
    <definedName name="total_costs_ex_fuel_depr_per_ATK_1994">[15]Global!#REF!</definedName>
    <definedName name="total_costs_ex_fuel_depr_per_ATK_1995">[15]Global!#REF!</definedName>
    <definedName name="total_costs_ex_fuel_depr_per_ATK_1996">[15]Global!#REF!</definedName>
    <definedName name="total_costs_ex_fuel_depr_per_ATK_1997">[15]Global!#REF!</definedName>
    <definedName name="total_costs_ex_fuel_depr_per_ATK_1998">[15]Global!#REF!</definedName>
    <definedName name="total_costs_ex_fuel_depr_per_ATK_1999">[15]Global!#REF!</definedName>
    <definedName name="total_costs_ex_fuel_depr_per_ATK_2000">[15]Global!#REF!</definedName>
    <definedName name="total_costs_ex_fuel_depr_per_ATK_2001">[15]Global!#REF!</definedName>
    <definedName name="total_costs_ex_fuel_depr_per_ATK_2002">[15]Global!#REF!</definedName>
    <definedName name="total_costs_ex_fuel_depr_per_ATK_2003">[15]Global!#REF!</definedName>
    <definedName name="total_costs_ex_fuel_depr_per_ATK_2004">[15]Global!#REF!</definedName>
    <definedName name="total_costs_ex_fuel_depr_per_ATK_2005">[15]Global!#REF!</definedName>
    <definedName name="total_costs_ex_fuel_depr_per_ATK_2006">[15]Global!#REF!</definedName>
    <definedName name="total_costs_ex_fuel_depr_per_ATK_2007">[15]Global!#REF!</definedName>
    <definedName name="total_costs_ex_fuel_depr_per_ATK_2008">[15]Global!#REF!</definedName>
    <definedName name="total_costs_ex_fuel_depr_per_ATK_2009">[15]Global!#REF!</definedName>
    <definedName name="total_costs_ex_fuel_depr_per_ATK_2010">[15]Global!#REF!</definedName>
    <definedName name="total_costs_ex_fuel_depr_per_ATK_comm">[15]Global!#REF!</definedName>
    <definedName name="total_costs_ex_fuel_depr_per_ATM_1985">[15]Global!#REF!</definedName>
    <definedName name="total_costs_ex_fuel_depr_per_ATM_1986">[15]Global!#REF!</definedName>
    <definedName name="total_costs_ex_fuel_depr_per_ATM_1987">[15]Global!#REF!</definedName>
    <definedName name="total_costs_ex_fuel_depr_per_ATM_1988">[15]Global!#REF!</definedName>
    <definedName name="total_costs_ex_fuel_depr_per_ATM_1989">[15]Global!#REF!</definedName>
    <definedName name="total_costs_ex_fuel_depr_per_ATM_1990">[15]Global!#REF!</definedName>
    <definedName name="total_costs_ex_fuel_depr_per_ATM_1991">[15]Global!#REF!</definedName>
    <definedName name="total_costs_ex_fuel_depr_per_ATM_1992">[15]Global!#REF!</definedName>
    <definedName name="total_costs_ex_fuel_depr_per_ATM_1993">[15]Global!#REF!</definedName>
    <definedName name="total_costs_ex_fuel_depr_per_ATM_1994">[15]Global!#REF!</definedName>
    <definedName name="total_costs_ex_fuel_depr_per_ATM_1995">[15]Global!#REF!</definedName>
    <definedName name="total_costs_ex_fuel_depr_per_ATM_1996">[15]Global!#REF!</definedName>
    <definedName name="total_costs_ex_fuel_depr_per_ATM_1997">[15]Global!#REF!</definedName>
    <definedName name="total_costs_ex_fuel_depr_per_ATM_1998">[15]Global!#REF!</definedName>
    <definedName name="total_costs_ex_fuel_depr_per_ATM_1999">[15]Global!#REF!</definedName>
    <definedName name="total_costs_ex_fuel_depr_per_ATM_2000">[15]Global!#REF!</definedName>
    <definedName name="total_costs_ex_fuel_depr_per_ATM_2001">[15]Global!#REF!</definedName>
    <definedName name="total_costs_ex_fuel_depr_per_ATM_2002">[15]Global!#REF!</definedName>
    <definedName name="total_costs_ex_fuel_depr_per_ATM_2003">[15]Global!#REF!</definedName>
    <definedName name="total_costs_ex_fuel_depr_per_ATM_2004">[15]Global!#REF!</definedName>
    <definedName name="total_costs_ex_fuel_depr_per_ATM_2005">[15]Global!#REF!</definedName>
    <definedName name="total_costs_ex_fuel_depr_per_ATM_2006">[15]Global!#REF!</definedName>
    <definedName name="total_costs_ex_fuel_depr_per_ATM_2007">[15]Global!#REF!</definedName>
    <definedName name="total_costs_ex_fuel_depr_per_ATM_2008">[15]Global!#REF!</definedName>
    <definedName name="total_costs_ex_fuel_depr_per_ATM_2009">[15]Global!#REF!</definedName>
    <definedName name="total_costs_ex_fuel_depr_per_ATM_2010">[15]Global!#REF!</definedName>
    <definedName name="total_costs_ex_fuel_depr_per_ATM_comm">[15]Global!#REF!</definedName>
    <definedName name="total_costs_ex_fuel_per_ASK_1985">[15]Global!#REF!</definedName>
    <definedName name="total_costs_ex_fuel_per_ASK_1986">[15]Global!#REF!</definedName>
    <definedName name="total_costs_ex_fuel_per_ASK_1987">[15]Global!#REF!</definedName>
    <definedName name="total_costs_ex_fuel_per_ASK_1988">[15]Global!#REF!</definedName>
    <definedName name="total_costs_ex_fuel_per_ASK_1989">[15]Global!#REF!</definedName>
    <definedName name="total_costs_ex_fuel_per_ASK_1990">[15]Global!#REF!</definedName>
    <definedName name="total_costs_ex_fuel_per_ASK_1991">[15]Global!#REF!</definedName>
    <definedName name="total_costs_ex_fuel_per_ASK_1992">[15]Global!#REF!</definedName>
    <definedName name="total_costs_ex_fuel_per_ASK_1993">[15]Global!#REF!</definedName>
    <definedName name="total_costs_ex_fuel_per_ASK_1994">[15]Global!#REF!</definedName>
    <definedName name="total_costs_ex_fuel_per_ASK_1995">[15]Global!#REF!</definedName>
    <definedName name="total_costs_ex_fuel_per_ASK_1996">[15]Global!#REF!</definedName>
    <definedName name="total_costs_ex_fuel_per_ASK_1997">[15]Global!#REF!</definedName>
    <definedName name="total_costs_ex_fuel_per_ASK_1998">[15]Global!#REF!</definedName>
    <definedName name="total_costs_ex_fuel_per_ASK_1999">[15]Global!#REF!</definedName>
    <definedName name="total_costs_ex_fuel_per_ASK_2000">[15]Global!#REF!</definedName>
    <definedName name="total_costs_ex_fuel_per_ASK_2001">[15]Global!#REF!</definedName>
    <definedName name="total_costs_ex_fuel_per_ASK_2002">[15]Global!#REF!</definedName>
    <definedName name="total_costs_ex_fuel_per_ASK_2003">[15]Global!#REF!</definedName>
    <definedName name="total_costs_ex_fuel_per_ASK_2004">[15]Global!#REF!</definedName>
    <definedName name="total_costs_ex_fuel_per_ASK_2005">[15]Global!#REF!</definedName>
    <definedName name="total_costs_ex_fuel_per_ASK_2006">[15]Global!#REF!</definedName>
    <definedName name="total_costs_ex_fuel_per_ASK_2007">[15]Global!#REF!</definedName>
    <definedName name="total_costs_ex_fuel_per_ASK_2008">[15]Global!#REF!</definedName>
    <definedName name="total_costs_ex_fuel_per_ASK_2009">[15]Global!#REF!</definedName>
    <definedName name="total_costs_ex_fuel_per_ASK_2010">[15]Global!#REF!</definedName>
    <definedName name="total_costs_ex_fuel_per_ASK_comm">[15]Global!#REF!</definedName>
    <definedName name="total_costs_ex_fuel_per_ASM_1985">[15]Global!#REF!</definedName>
    <definedName name="total_costs_ex_fuel_per_ASM_1986">[15]Global!#REF!</definedName>
    <definedName name="total_costs_ex_fuel_per_ASM_1987">[15]Global!#REF!</definedName>
    <definedName name="total_costs_ex_fuel_per_ASM_1988">[15]Global!#REF!</definedName>
    <definedName name="total_costs_ex_fuel_per_ASM_1989">[15]Global!#REF!</definedName>
    <definedName name="total_costs_ex_fuel_per_ASM_1990">[15]Global!#REF!</definedName>
    <definedName name="total_costs_ex_fuel_per_ASM_1991">[15]Global!#REF!</definedName>
    <definedName name="total_costs_ex_fuel_per_ASM_1992">[15]Global!#REF!</definedName>
    <definedName name="total_costs_ex_fuel_per_ASM_1993">[15]Global!#REF!</definedName>
    <definedName name="total_costs_ex_fuel_per_ASM_1994">[15]Global!#REF!</definedName>
    <definedName name="total_costs_ex_fuel_per_ASM_1995">[15]Global!#REF!</definedName>
    <definedName name="total_costs_ex_fuel_per_ASM_1996">[15]Global!#REF!</definedName>
    <definedName name="total_costs_ex_fuel_per_ASM_1997">[15]Global!#REF!</definedName>
    <definedName name="total_costs_ex_fuel_per_ASM_1998">[15]Global!#REF!</definedName>
    <definedName name="total_costs_ex_fuel_per_ASM_1999">[15]Global!#REF!</definedName>
    <definedName name="total_costs_ex_fuel_per_ASM_2000">[15]Global!#REF!</definedName>
    <definedName name="total_costs_ex_fuel_per_ASM_2001">[15]Global!#REF!</definedName>
    <definedName name="total_costs_ex_fuel_per_ASM_2002">[15]Global!#REF!</definedName>
    <definedName name="total_costs_ex_fuel_per_ASM_2003">[15]Global!#REF!</definedName>
    <definedName name="total_costs_ex_fuel_per_ASM_2004">[15]Global!#REF!</definedName>
    <definedName name="total_costs_ex_fuel_per_ASM_2005">[15]Global!#REF!</definedName>
    <definedName name="total_costs_ex_fuel_per_ASM_2006">[15]Global!#REF!</definedName>
    <definedName name="total_costs_ex_fuel_per_ASM_2007">[15]Global!#REF!</definedName>
    <definedName name="total_costs_ex_fuel_per_ASM_2008">[15]Global!#REF!</definedName>
    <definedName name="total_costs_ex_fuel_per_ASM_2009">[15]Global!#REF!</definedName>
    <definedName name="total_costs_ex_fuel_per_ASM_2010">[15]Global!#REF!</definedName>
    <definedName name="total_costs_ex_fuel_per_ASM_comm">[15]Global!#REF!</definedName>
    <definedName name="total_costs_ex_fuel_per_ATK_1985">[15]Global!#REF!</definedName>
    <definedName name="total_costs_ex_fuel_per_ATK_1986">[15]Global!#REF!</definedName>
    <definedName name="total_costs_ex_fuel_per_ATK_1987">[15]Global!#REF!</definedName>
    <definedName name="total_costs_ex_fuel_per_ATK_1988">[15]Global!#REF!</definedName>
    <definedName name="total_costs_ex_fuel_per_ATK_1989">[15]Global!#REF!</definedName>
    <definedName name="total_costs_ex_fuel_per_ATK_1990">[15]Global!#REF!</definedName>
    <definedName name="total_costs_ex_fuel_per_ATK_1991">[15]Global!#REF!</definedName>
    <definedName name="total_costs_ex_fuel_per_ATK_1992">[15]Global!#REF!</definedName>
    <definedName name="total_costs_ex_fuel_per_ATK_1993">[15]Global!#REF!</definedName>
    <definedName name="total_costs_ex_fuel_per_ATK_1994">[15]Global!#REF!</definedName>
    <definedName name="total_costs_ex_fuel_per_ATK_1995">[15]Global!#REF!</definedName>
    <definedName name="total_costs_ex_fuel_per_ATK_1996">[15]Global!#REF!</definedName>
    <definedName name="total_costs_ex_fuel_per_ATK_1997">[15]Global!#REF!</definedName>
    <definedName name="total_costs_ex_fuel_per_ATK_1998">[15]Global!#REF!</definedName>
    <definedName name="total_costs_ex_fuel_per_ATK_1999">[15]Global!#REF!</definedName>
    <definedName name="total_costs_ex_fuel_per_ATK_2000">[15]Global!#REF!</definedName>
    <definedName name="total_costs_ex_fuel_per_ATK_2001">[15]Global!#REF!</definedName>
    <definedName name="total_costs_ex_fuel_per_ATK_2002">[15]Global!#REF!</definedName>
    <definedName name="total_costs_ex_fuel_per_ATK_2003">[15]Global!#REF!</definedName>
    <definedName name="total_costs_ex_fuel_per_ATK_2004">[15]Global!#REF!</definedName>
    <definedName name="total_costs_ex_fuel_per_ATK_2005">[15]Global!#REF!</definedName>
    <definedName name="total_costs_ex_fuel_per_ATK_2006">[15]Global!#REF!</definedName>
    <definedName name="total_costs_ex_fuel_per_ATK_2007">[15]Global!#REF!</definedName>
    <definedName name="total_costs_ex_fuel_per_ATK_2008">[15]Global!#REF!</definedName>
    <definedName name="total_costs_ex_fuel_per_ATK_2009">[15]Global!#REF!</definedName>
    <definedName name="total_costs_ex_fuel_per_ATK_2010">[15]Global!#REF!</definedName>
    <definedName name="total_costs_ex_fuel_per_ATK_comm">[15]Global!#REF!</definedName>
    <definedName name="total_costs_ex_fuel_per_ATM_1985">[15]Global!#REF!</definedName>
    <definedName name="total_costs_ex_fuel_per_ATM_1986">[15]Global!#REF!</definedName>
    <definedName name="total_costs_ex_fuel_per_ATM_1987">[15]Global!#REF!</definedName>
    <definedName name="total_costs_ex_fuel_per_ATM_1988">[15]Global!#REF!</definedName>
    <definedName name="total_costs_ex_fuel_per_ATM_1989">[15]Global!#REF!</definedName>
    <definedName name="total_costs_ex_fuel_per_ATM_1990">[15]Global!#REF!</definedName>
    <definedName name="total_costs_ex_fuel_per_ATM_1991">[15]Global!#REF!</definedName>
    <definedName name="total_costs_ex_fuel_per_ATM_1992">[15]Global!#REF!</definedName>
    <definedName name="total_costs_ex_fuel_per_ATM_1993">[15]Global!#REF!</definedName>
    <definedName name="total_costs_ex_fuel_per_ATM_1994">[15]Global!#REF!</definedName>
    <definedName name="total_costs_ex_fuel_per_ATM_1995">[15]Global!#REF!</definedName>
    <definedName name="total_costs_ex_fuel_per_ATM_1996">[15]Global!#REF!</definedName>
    <definedName name="total_costs_ex_fuel_per_ATM_1997">[15]Global!#REF!</definedName>
    <definedName name="total_costs_ex_fuel_per_ATM_1998">[15]Global!#REF!</definedName>
    <definedName name="total_costs_ex_fuel_per_ATM_1999">[15]Global!#REF!</definedName>
    <definedName name="total_costs_ex_fuel_per_ATM_2000">[15]Global!#REF!</definedName>
    <definedName name="total_costs_ex_fuel_per_ATM_2001">[15]Global!#REF!</definedName>
    <definedName name="total_costs_ex_fuel_per_ATM_2002">[15]Global!#REF!</definedName>
    <definedName name="total_costs_ex_fuel_per_ATM_2003">[15]Global!#REF!</definedName>
    <definedName name="total_costs_ex_fuel_per_ATM_2004">[15]Global!#REF!</definedName>
    <definedName name="total_costs_ex_fuel_per_ATM_2005">[15]Global!#REF!</definedName>
    <definedName name="total_costs_ex_fuel_per_ATM_2006">[15]Global!#REF!</definedName>
    <definedName name="total_costs_ex_fuel_per_ATM_2007">[15]Global!#REF!</definedName>
    <definedName name="total_costs_ex_fuel_per_ATM_2008">[15]Global!#REF!</definedName>
    <definedName name="total_costs_ex_fuel_per_ATM_2009">[15]Global!#REF!</definedName>
    <definedName name="total_costs_ex_fuel_per_ATM_2010">[15]Global!#REF!</definedName>
    <definedName name="total_costs_ex_fuel_per_ATM_comm">[15]Global!#REF!</definedName>
    <definedName name="total_costs_per_ASK_1985">[15]Global!#REF!</definedName>
    <definedName name="total_costs_per_ASK_1986">[15]Global!#REF!</definedName>
    <definedName name="total_costs_per_ASK_1987">[15]Global!#REF!</definedName>
    <definedName name="total_costs_per_ASK_1988">[15]Global!#REF!</definedName>
    <definedName name="total_costs_per_ASK_1989">[15]Global!#REF!</definedName>
    <definedName name="total_costs_per_ASK_1990">[15]Global!#REF!</definedName>
    <definedName name="total_costs_per_ASK_1991">[15]Global!#REF!</definedName>
    <definedName name="total_costs_per_ASK_1992">[15]Global!#REF!</definedName>
    <definedName name="total_costs_per_ASK_1993">[15]Global!#REF!</definedName>
    <definedName name="total_costs_per_ASK_1994">[15]Global!#REF!</definedName>
    <definedName name="total_costs_per_ASK_1995">[15]Global!#REF!</definedName>
    <definedName name="total_costs_per_ASK_1996">[15]Global!#REF!</definedName>
    <definedName name="total_costs_per_ASK_1997">[15]Global!#REF!</definedName>
    <definedName name="total_costs_per_ASK_1998">[15]Global!#REF!</definedName>
    <definedName name="total_costs_per_ASK_1999">[15]Global!#REF!</definedName>
    <definedName name="total_costs_per_ASK_2000">[15]Global!#REF!</definedName>
    <definedName name="total_costs_per_ASK_2001">[15]Global!#REF!</definedName>
    <definedName name="total_costs_per_ASK_2002">[15]Global!#REF!</definedName>
    <definedName name="total_costs_per_ASK_2003">[15]Global!#REF!</definedName>
    <definedName name="total_costs_per_ASK_2004">[15]Global!#REF!</definedName>
    <definedName name="total_costs_per_ASK_2005">[15]Global!#REF!</definedName>
    <definedName name="total_costs_per_ASK_2006">[15]Global!#REF!</definedName>
    <definedName name="total_costs_per_ASK_2007">[15]Global!#REF!</definedName>
    <definedName name="total_costs_per_ASK_2008">[15]Global!#REF!</definedName>
    <definedName name="total_costs_per_ASK_2009">[15]Global!#REF!</definedName>
    <definedName name="total_costs_per_ASK_2010">[15]Global!#REF!</definedName>
    <definedName name="total_costs_per_ASK_comm">[15]Global!#REF!</definedName>
    <definedName name="total_costs_per_ASM_1985">[15]Global!#REF!</definedName>
    <definedName name="total_costs_per_ASM_1986">[15]Global!#REF!</definedName>
    <definedName name="total_costs_per_ASM_1987">[15]Global!#REF!</definedName>
    <definedName name="total_costs_per_ASM_1988">[15]Global!#REF!</definedName>
    <definedName name="total_costs_per_ASM_1989">[15]Global!#REF!</definedName>
    <definedName name="total_costs_per_ASM_1990">[15]Global!#REF!</definedName>
    <definedName name="total_costs_per_ASM_1991">[15]Global!#REF!</definedName>
    <definedName name="total_costs_per_ASM_1992">[15]Global!#REF!</definedName>
    <definedName name="total_costs_per_ASM_1993">[15]Global!#REF!</definedName>
    <definedName name="total_costs_per_ASM_1994">[15]Global!#REF!</definedName>
    <definedName name="total_costs_per_ASM_1995">[15]Global!#REF!</definedName>
    <definedName name="total_costs_per_ASM_1996">[15]Global!#REF!</definedName>
    <definedName name="total_costs_per_ASM_1997">[15]Global!#REF!</definedName>
    <definedName name="total_costs_per_ASM_1998">[15]Global!#REF!</definedName>
    <definedName name="total_costs_per_ASM_1999">[15]Global!#REF!</definedName>
    <definedName name="total_costs_per_ASM_2000">[15]Global!#REF!</definedName>
    <definedName name="total_costs_per_ASM_2001">[15]Global!#REF!</definedName>
    <definedName name="total_costs_per_ASM_2002">[15]Global!#REF!</definedName>
    <definedName name="total_costs_per_ASM_2003">[15]Global!#REF!</definedName>
    <definedName name="total_costs_per_ASM_2004">[15]Global!#REF!</definedName>
    <definedName name="total_costs_per_ASM_2005">[15]Global!#REF!</definedName>
    <definedName name="total_costs_per_ASM_2006">[15]Global!#REF!</definedName>
    <definedName name="total_costs_per_ASM_2007">[15]Global!#REF!</definedName>
    <definedName name="total_costs_per_ASM_2008">[15]Global!#REF!</definedName>
    <definedName name="total_costs_per_ASM_2009">[15]Global!#REF!</definedName>
    <definedName name="total_costs_per_ASM_2010">[15]Global!#REF!</definedName>
    <definedName name="total_costs_per_ASM_comm">[15]Global!#REF!</definedName>
    <definedName name="total_costs_per_ATK_1985">[15]Global!#REF!</definedName>
    <definedName name="total_costs_per_ATK_1986">[15]Global!#REF!</definedName>
    <definedName name="total_costs_per_ATK_1987">[15]Global!#REF!</definedName>
    <definedName name="total_costs_per_ATK_1988">[15]Global!#REF!</definedName>
    <definedName name="total_costs_per_ATK_1989">[15]Global!#REF!</definedName>
    <definedName name="total_costs_per_ATK_1990">[15]Global!#REF!</definedName>
    <definedName name="total_costs_per_ATK_1991">[15]Global!#REF!</definedName>
    <definedName name="total_costs_per_ATK_1992">[15]Global!#REF!</definedName>
    <definedName name="total_costs_per_ATK_1993">[15]Global!#REF!</definedName>
    <definedName name="total_costs_per_ATK_1994">[15]Global!#REF!</definedName>
    <definedName name="total_costs_per_ATK_1995">[15]Global!#REF!</definedName>
    <definedName name="total_costs_per_ATK_1996">[15]Global!#REF!</definedName>
    <definedName name="total_costs_per_ATK_1997">[15]Global!#REF!</definedName>
    <definedName name="total_costs_per_ATK_1998">[15]Global!#REF!</definedName>
    <definedName name="total_costs_per_ATK_1999">[15]Global!#REF!</definedName>
    <definedName name="total_costs_per_ATK_2000">[15]Global!#REF!</definedName>
    <definedName name="total_costs_per_ATK_2001">[15]Global!#REF!</definedName>
    <definedName name="total_costs_per_ATK_2002">[15]Global!#REF!</definedName>
    <definedName name="total_costs_per_ATK_2003">[15]Global!#REF!</definedName>
    <definedName name="total_costs_per_ATK_2004">[15]Global!#REF!</definedName>
    <definedName name="total_costs_per_ATK_2005">[15]Global!#REF!</definedName>
    <definedName name="total_costs_per_ATK_2006">[15]Global!#REF!</definedName>
    <definedName name="total_costs_per_ATK_2007">[15]Global!#REF!</definedName>
    <definedName name="total_costs_per_ATK_2008">[15]Global!#REF!</definedName>
    <definedName name="total_costs_per_ATK_2009">[15]Global!#REF!</definedName>
    <definedName name="total_costs_per_ATK_2010">[15]Global!#REF!</definedName>
    <definedName name="total_costs_per_ATK_comm">[15]Global!#REF!</definedName>
    <definedName name="total_costs_per_ATM_1985">[15]Global!#REF!</definedName>
    <definedName name="total_costs_per_ATM_1986">[15]Global!#REF!</definedName>
    <definedName name="total_costs_per_ATM_1987">[15]Global!#REF!</definedName>
    <definedName name="total_costs_per_ATM_1988">[15]Global!#REF!</definedName>
    <definedName name="total_costs_per_ATM_1989">[15]Global!#REF!</definedName>
    <definedName name="total_costs_per_ATM_1990">[15]Global!#REF!</definedName>
    <definedName name="total_costs_per_ATM_1991">[15]Global!#REF!</definedName>
    <definedName name="total_costs_per_ATM_1992">[15]Global!#REF!</definedName>
    <definedName name="total_costs_per_ATM_1993">[15]Global!#REF!</definedName>
    <definedName name="total_costs_per_ATM_1994">[15]Global!#REF!</definedName>
    <definedName name="total_costs_per_ATM_1995">[15]Global!#REF!</definedName>
    <definedName name="total_costs_per_ATM_1996">[15]Global!#REF!</definedName>
    <definedName name="total_costs_per_ATM_1997">[15]Global!#REF!</definedName>
    <definedName name="total_costs_per_ATM_1998">[15]Global!#REF!</definedName>
    <definedName name="total_costs_per_ATM_1999">[15]Global!#REF!</definedName>
    <definedName name="total_costs_per_ATM_2000">[15]Global!#REF!</definedName>
    <definedName name="total_costs_per_ATM_2001">[15]Global!#REF!</definedName>
    <definedName name="total_costs_per_ATM_2002">[15]Global!#REF!</definedName>
    <definedName name="total_costs_per_ATM_2003">[15]Global!#REF!</definedName>
    <definedName name="total_costs_per_ATM_2004">[15]Global!#REF!</definedName>
    <definedName name="total_costs_per_ATM_2005">[15]Global!#REF!</definedName>
    <definedName name="total_costs_per_ATM_2006">[15]Global!#REF!</definedName>
    <definedName name="total_costs_per_ATM_2007">[15]Global!#REF!</definedName>
    <definedName name="total_costs_per_ATM_2008">[15]Global!#REF!</definedName>
    <definedName name="total_costs_per_ATM_2009">[15]Global!#REF!</definedName>
    <definedName name="total_costs_per_ATM_2010">[15]Global!#REF!</definedName>
    <definedName name="total_costs_per_ATM_comm">[15]Global!#REF!</definedName>
    <definedName name="Total_debt">'[8]Invested capital_VDF'!$C$61:$AU$61</definedName>
    <definedName name="Total_debt_DCF">[8]DCF_VDF!$C$35:$AZ$35</definedName>
    <definedName name="Total_debt_fore">[8]Forecasts_VDF!$E$46:$W$46</definedName>
    <definedName name="Total_debt_growth_fore">[8]Forecasts_VDF!$E$58:$W$58</definedName>
    <definedName name="total_ic_breakup_1985">[15]Global!#REF!</definedName>
    <definedName name="total_ic_breakup_1986">[15]Global!#REF!</definedName>
    <definedName name="total_ic_breakup_1987">[15]Global!#REF!</definedName>
    <definedName name="total_ic_breakup_1988">[15]Global!#REF!</definedName>
    <definedName name="total_ic_breakup_1989">[15]Global!#REF!</definedName>
    <definedName name="total_ic_breakup_1990">[15]Global!#REF!</definedName>
    <definedName name="total_ic_breakup_1991">[15]Global!#REF!</definedName>
    <definedName name="total_ic_breakup_1992">[15]Global!#REF!</definedName>
    <definedName name="total_ic_breakup_1993">[15]Global!#REF!</definedName>
    <definedName name="total_ic_breakup_1994">[15]Global!#REF!</definedName>
    <definedName name="total_ic_breakup_1995">[15]Global!#REF!</definedName>
    <definedName name="total_ic_breakup_1996">[15]Global!#REF!</definedName>
    <definedName name="total_ic_breakup_1997">[15]Global!#REF!</definedName>
    <definedName name="total_ic_breakup_1998">[15]Global!#REF!</definedName>
    <definedName name="total_ic_breakup_1999">[15]Global!#REF!</definedName>
    <definedName name="total_ic_breakup_2000">[15]Global!#REF!</definedName>
    <definedName name="total_ic_breakup_2001">[15]Global!#REF!</definedName>
    <definedName name="total_ic_breakup_2002">[15]Global!#REF!</definedName>
    <definedName name="total_ic_breakup_2003">[15]Global!#REF!</definedName>
    <definedName name="total_ic_breakup_2004">[15]Global!#REF!</definedName>
    <definedName name="total_ic_breakup_2005">[15]Global!#REF!</definedName>
    <definedName name="total_ic_breakup_2006">[15]Global!#REF!</definedName>
    <definedName name="total_ic_breakup_2007">[15]Global!#REF!</definedName>
    <definedName name="total_ic_breakup_2008">[15]Global!#REF!</definedName>
    <definedName name="total_ic_breakup_2009">[15]Global!#REF!</definedName>
    <definedName name="total_ic_breakup_2010">[15]Global!#REF!</definedName>
    <definedName name="total_ic_breakup_comm">[15]Global!#REF!</definedName>
    <definedName name="total_ic_replacement_1985">[15]Global!#REF!</definedName>
    <definedName name="total_ic_replacement_1986">[15]Global!#REF!</definedName>
    <definedName name="total_ic_replacement_1987">[15]Global!#REF!</definedName>
    <definedName name="total_ic_replacement_1988">[15]Global!#REF!</definedName>
    <definedName name="total_ic_replacement_1989">[15]Global!#REF!</definedName>
    <definedName name="total_ic_replacement_1990">[15]Global!#REF!</definedName>
    <definedName name="total_ic_replacement_1991">[15]Global!#REF!</definedName>
    <definedName name="total_ic_replacement_1992">[15]Global!#REF!</definedName>
    <definedName name="total_ic_replacement_1993">[15]Global!#REF!</definedName>
    <definedName name="total_ic_replacement_1994">[15]Global!#REF!</definedName>
    <definedName name="total_ic_replacement_1995">[15]Global!#REF!</definedName>
    <definedName name="total_ic_replacement_1996">[15]Global!#REF!</definedName>
    <definedName name="total_ic_replacement_1997">[15]Global!#REF!</definedName>
    <definedName name="total_ic_replacement_1998">[15]Global!#REF!</definedName>
    <definedName name="total_ic_replacement_1999">[15]Global!#REF!</definedName>
    <definedName name="total_ic_replacement_2000">[15]Global!#REF!</definedName>
    <definedName name="total_ic_replacement_2001">[15]Global!#REF!</definedName>
    <definedName name="total_ic_replacement_2002">[15]Global!#REF!</definedName>
    <definedName name="total_ic_replacement_2003">[15]Global!#REF!</definedName>
    <definedName name="total_ic_replacement_2004">[15]Global!#REF!</definedName>
    <definedName name="total_ic_replacement_2005">[15]Global!#REF!</definedName>
    <definedName name="total_ic_replacement_2006">[15]Global!#REF!</definedName>
    <definedName name="total_ic_replacement_2007">[15]Global!#REF!</definedName>
    <definedName name="total_ic_replacement_2008">[15]Global!#REF!</definedName>
    <definedName name="total_ic_replacement_2009">[15]Global!#REF!</definedName>
    <definedName name="total_ic_replacement_2010">[15]Global!#REF!</definedName>
    <definedName name="total_ic_replacement_comm">[15]Global!#REF!</definedName>
    <definedName name="Total_increase_in_EEs">[8]NOPAT_VDF!$C$55:$AZ$55</definedName>
    <definedName name="Total_Increase_in_EEs_fore">[8]Forecasts_VDF!$B$26:$AX$26</definedName>
    <definedName name="Total_other_assets">'[8]Invested capital_VDF'!$C$47:$Z$47</definedName>
    <definedName name="total_yield_per_RTK_1985">[15]Global!#REF!</definedName>
    <definedName name="total_yield_per_RTK_1986">[15]Global!#REF!</definedName>
    <definedName name="total_yield_per_RTK_1987">[15]Global!#REF!</definedName>
    <definedName name="total_yield_per_RTK_1988">[15]Global!#REF!</definedName>
    <definedName name="total_yield_per_RTK_1989">[15]Global!#REF!</definedName>
    <definedName name="total_yield_per_RTK_1990">[15]Global!#REF!</definedName>
    <definedName name="total_yield_per_RTK_1991">[15]Global!#REF!</definedName>
    <definedName name="total_yield_per_RTK_1992">[15]Global!#REF!</definedName>
    <definedName name="total_yield_per_RTK_1993">[15]Global!#REF!</definedName>
    <definedName name="total_yield_per_RTK_1994">[15]Global!#REF!</definedName>
    <definedName name="total_yield_per_RTK_1995">[15]Global!#REF!</definedName>
    <definedName name="total_yield_per_RTK_1996">[15]Global!#REF!</definedName>
    <definedName name="total_yield_per_RTK_1997">[15]Global!#REF!</definedName>
    <definedName name="total_yield_per_RTK_1998">[15]Global!#REF!</definedName>
    <definedName name="total_yield_per_RTK_1999">[15]Global!#REF!</definedName>
    <definedName name="total_yield_per_RTK_2000">[15]Global!#REF!</definedName>
    <definedName name="total_yield_per_RTK_2001">[15]Global!#REF!</definedName>
    <definedName name="total_yield_per_RTK_2002">[15]Global!#REF!</definedName>
    <definedName name="total_yield_per_RTK_2003">[15]Global!#REF!</definedName>
    <definedName name="total_yield_per_RTK_2004">[15]Global!#REF!</definedName>
    <definedName name="total_yield_per_RTK_2005">[15]Global!#REF!</definedName>
    <definedName name="total_yield_per_RTK_2006">[15]Global!#REF!</definedName>
    <definedName name="total_yield_per_RTK_2007">[15]Global!#REF!</definedName>
    <definedName name="total_yield_per_RTK_2008">[15]Global!#REF!</definedName>
    <definedName name="total_yield_per_RTK_2009">[15]Global!#REF!</definedName>
    <definedName name="total_yield_per_RTK_2010">[15]Global!#REF!</definedName>
    <definedName name="total_yield_per_RTK_comm">[15]Global!#REF!</definedName>
    <definedName name="total_yield_RTM_1985">[15]Global!#REF!</definedName>
    <definedName name="total_yield_RTM_1986">[15]Global!#REF!</definedName>
    <definedName name="total_yield_RTM_1987">[15]Global!#REF!</definedName>
    <definedName name="total_yield_RTM_1988">[15]Global!#REF!</definedName>
    <definedName name="total_yield_RTM_1989">[15]Global!#REF!</definedName>
    <definedName name="total_yield_RTM_1990">[15]Global!#REF!</definedName>
    <definedName name="total_yield_RTM_1991">[15]Global!#REF!</definedName>
    <definedName name="total_yield_RTM_1992">[15]Global!#REF!</definedName>
    <definedName name="total_yield_RTM_1993">[15]Global!#REF!</definedName>
    <definedName name="total_yield_RTM_1994">[15]Global!#REF!</definedName>
    <definedName name="total_yield_RTM_1995">[15]Global!#REF!</definedName>
    <definedName name="total_yield_RTM_1996">[15]Global!#REF!</definedName>
    <definedName name="total_yield_RTM_1997">[15]Global!#REF!</definedName>
    <definedName name="total_yield_RTM_1998">[15]Global!#REF!</definedName>
    <definedName name="total_yield_RTM_1999">[15]Global!#REF!</definedName>
    <definedName name="total_yield_RTM_2000">[15]Global!#REF!</definedName>
    <definedName name="total_yield_RTM_2001">[15]Global!#REF!</definedName>
    <definedName name="total_yield_RTM_2002">[15]Global!#REF!</definedName>
    <definedName name="total_yield_RTM_2003">[15]Global!#REF!</definedName>
    <definedName name="total_yield_RTM_2004">[15]Global!#REF!</definedName>
    <definedName name="total_yield_RTM_2005">[15]Global!#REF!</definedName>
    <definedName name="total_yield_RTM_2006">[15]Global!#REF!</definedName>
    <definedName name="total_yield_RTM_2007">[15]Global!#REF!</definedName>
    <definedName name="total_yield_RTM_2008">[15]Global!#REF!</definedName>
    <definedName name="total_yield_RTM_2009">[15]Global!#REF!</definedName>
    <definedName name="total_yield_RTM_2010">[15]Global!#REF!</definedName>
    <definedName name="total_yield_RTM_comm">[15]Global!#REF!</definedName>
    <definedName name="TotalDBArea" localSheetId="0">'[11]A table'!$AM$2:$DP$9,'[11]A table'!$AM$16,'[11]A table'!$AM$20:$AU$21,'[11]A table'!#REF!,'[11]A table'!#REF!,'[11]A table'!#REF!,'[11]A table'!#REF!</definedName>
    <definedName name="TotalDBArea" localSheetId="2">'[11]A table'!$AM$2:$DP$9,'[11]A table'!$AM$16,'[11]A table'!$AM$20:$AU$21,'[11]A table'!#REF!,'[11]A table'!#REF!,'[11]A table'!#REF!,'[11]A table'!#REF!</definedName>
    <definedName name="TotalDBArea">'[11]A table'!$AM$2:$DP$9,'[11]A table'!$AM$16,'[11]A table'!$AM$20:$AU$21,'[11]A table'!#REF!,'[11]A table'!#REF!,'[11]A table'!#REF!,'[11]A table'!#REF!</definedName>
    <definedName name="TPROF" localSheetId="0">#REF!</definedName>
    <definedName name="TPROF">#REF!</definedName>
    <definedName name="Travel_Retail___USWHS5" localSheetId="0">#REF!</definedName>
    <definedName name="Travel_Retail___USWHS5">#REF!</definedName>
    <definedName name="turnover" localSheetId="0">'[3]DCF old'!#REF!</definedName>
    <definedName name="turnover">'[3]DCF old'!#REF!</definedName>
    <definedName name="TypeOfTable">"Industry"</definedName>
    <definedName name="u">#REF!</definedName>
    <definedName name="UK">#REF!</definedName>
    <definedName name="UK_w">#REF!</definedName>
    <definedName name="unisum">#REF!</definedName>
    <definedName name="unit">#REF!</definedName>
    <definedName name="UNITS">#REF!</definedName>
    <definedName name="Unrestricted_equity">#REF!</definedName>
    <definedName name="Untaxed_reserves">#REF!</definedName>
    <definedName name="UpdateTable">#REF!</definedName>
    <definedName name="UppfTabell">#REF!</definedName>
    <definedName name="USD">[2]CCY!$E$762</definedName>
    <definedName name="v">#REF!</definedName>
    <definedName name="va">#REF!</definedName>
    <definedName name="val_sum">#REF!</definedName>
    <definedName name="VALID_FORMATS">#REF!</definedName>
    <definedName name="Valuation">#REF!</definedName>
    <definedName name="Value_of_Firm">[8]DCF_VDF!$C$58:$BZ$58</definedName>
    <definedName name="Value_of_Unconsol._Subs">[8]DCF_VDF!$C$34:$BL$34</definedName>
    <definedName name="Value_per_share">[8]DCF_VDF!$C$39:$AZ$39</definedName>
    <definedName name="Variation_in_other_provisions" localSheetId="0">#REF!</definedName>
    <definedName name="Variation_in_other_provisions">#REF!</definedName>
    <definedName name="Variation_in_Pension_Provisions" localSheetId="0">#REF!</definedName>
    <definedName name="Variation_in_Pension_Provisions">#REF!</definedName>
    <definedName name="Variation_Special_reserve" localSheetId="0">#REF!</definedName>
    <definedName name="Variation_Special_reserve">#REF!</definedName>
    <definedName name="vdf_lookup_table">'[9]VDF data'!$A$1:$FW$937</definedName>
    <definedName name="version" localSheetId="0">#REF!</definedName>
    <definedName name="version" localSheetId="2">#REF!</definedName>
    <definedName name="version">#REF!</definedName>
    <definedName name="vite" localSheetId="0">[4]Börskurser!#REF!</definedName>
    <definedName name="vite">[4]Börskurser!#REF!</definedName>
    <definedName name="vol00">'[5]BUSINESS AREAS'!$V$69</definedName>
    <definedName name="VÄRDE">[4]Börskurser!$B$119</definedName>
    <definedName name="wacc">'[3]DCF old'!$C$44</definedName>
    <definedName name="WACC_1">'[8]Income Statement_VDF'!$Q$44</definedName>
    <definedName name="WACC_10">'[8]Income Statement_VDF'!$H$44</definedName>
    <definedName name="WACC_11">'[8]Income Statement_VDF'!$G$44</definedName>
    <definedName name="WACC_12">'[8]Income Statement_VDF'!$F$44</definedName>
    <definedName name="WACC_13">'[8]Income Statement_VDF'!$E$44</definedName>
    <definedName name="WACC_14">'[8]Income Statement_VDF'!$D$44</definedName>
    <definedName name="WACC_2">'[8]Income Statement_VDF'!$P$44</definedName>
    <definedName name="WACC_3">'[8]Income Statement_VDF'!$O$44</definedName>
    <definedName name="WACC_4">'[8]Income Statement_VDF'!$N$44</definedName>
    <definedName name="WACC_5">'[8]Income Statement_VDF'!$M$44</definedName>
    <definedName name="WACC_6">'[8]Income Statement_VDF'!$L$44</definedName>
    <definedName name="WACC_7">'[8]Income Statement_VDF'!$K$44</definedName>
    <definedName name="WACC_8">'[8]Income Statement_VDF'!$J$44</definedName>
    <definedName name="WACC_9">'[8]Income Statement_VDF'!$I$44</definedName>
    <definedName name="wacc_d_ratio_mv">'[3]DCF old'!$C$34</definedName>
    <definedName name="wacc_eq_ratio_mv">'[3]DCF old'!$C$35</definedName>
    <definedName name="WACC_fore">[8]WACC_VDF!$J$21</definedName>
    <definedName name="wacc_intb_d">'[3]DCF old'!$C$32</definedName>
    <definedName name="wacc_old">'[3]DCF old'!#REF!</definedName>
    <definedName name="WACC_option">#REF!</definedName>
    <definedName name="WACC_P">'[8]Income Statement_VDF'!$R$44</definedName>
    <definedName name="WACC_P_1">[8]WACC_VDF!$U$23</definedName>
    <definedName name="WACC_P_10">[8]WACC_VDF!$U$11</definedName>
    <definedName name="WACC_P_11">[8]WACC_VDF!$U$10</definedName>
    <definedName name="WACC_P_12">[8]WACC_VDF!$U$9</definedName>
    <definedName name="WACC_P_13">[8]WACC_VDF!$U$8</definedName>
    <definedName name="WACC_P_14">[8]WACC_VDF!$U$7</definedName>
    <definedName name="WACC_P_2">[8]WACC_VDF!$U$19</definedName>
    <definedName name="WACC_P_3">[8]WACC_VDF!$U$18</definedName>
    <definedName name="WACC_P_4">[8]WACC_VDF!$U$17</definedName>
    <definedName name="WACC_P_5">[8]WACC_VDF!$U$16</definedName>
    <definedName name="WACC_P_6">[8]WACC_VDF!$U$15</definedName>
    <definedName name="WACC_P_7">[8]WACC_VDF!$U$14</definedName>
    <definedName name="WACC_P_8">[8]WACC_VDF!#REF!</definedName>
    <definedName name="WACC_P_9">[8]WACC_VDF!$U$12</definedName>
    <definedName name="wacc2">'[3]DCF old'!$E$44</definedName>
    <definedName name="Wages_incl_soc.costs">#REF!</definedName>
    <definedName name="WARRANTSYE">'[11]A table'!#REF!</definedName>
    <definedName name="wc_00" localSheetId="0">#REF!</definedName>
    <definedName name="wc_00">#REF!</definedName>
    <definedName name="wc_01">[1]CASINO2!$U$570</definedName>
    <definedName name="wc_02">[1]CASINO2!$V$570</definedName>
    <definedName name="wc_03">[1]CASINO2!$W$570</definedName>
    <definedName name="wc_99">#REF!</definedName>
    <definedName name="wc_chg">'[3]DCF old'!#REF!</definedName>
    <definedName name="wc_inv_chg">'[3]DCF old'!$I$18:$U$18</definedName>
    <definedName name="wc_s00">#REF!</definedName>
    <definedName name="wc_s01">#REF!</definedName>
    <definedName name="wc_s02">#REF!</definedName>
    <definedName name="wc_s03">[1]CASINO2!$W$571</definedName>
    <definedName name="wc_s99">#REF!</definedName>
    <definedName name="wrn.Annual." localSheetId="0" hidden="1">{"Full annual",#N/A,FALSE,"Master"}</definedName>
    <definedName name="wrn.Annual." localSheetId="2" hidden="1">{"Full annual",#N/A,FALSE,"Master"}</definedName>
    <definedName name="wrn.Annual." hidden="1">{"Full annual",#N/A,FALSE,"Master"}</definedName>
    <definedName name="wrn.Entire._.Model.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wrn.Entire._.Model." localSheetId="2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wrn.Entire._.Model.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wrn.Full._.report." localSheetId="0" hidden="1">{"Full annual",#N/A,FALSE,"Master";"P and L halfyearly",#N/A,FALSE,"Master";"Underlying halfyearly",#N/A,FALSE,"Master"}</definedName>
    <definedName name="wrn.Full._.report." localSheetId="2" hidden="1">{"Full annual",#N/A,FALSE,"Master";"P and L halfyearly",#N/A,FALSE,"Master";"Underlying halfyearly",#N/A,FALSE,"Master"}</definedName>
    <definedName name="wrn.Full._.report." hidden="1">{"Full annual",#N/A,FALSE,"Master";"P and L halfyearly",#N/A,FALSE,"Master";"Underlying halfyearly",#N/A,FALSE,"Master"}</definedName>
    <definedName name="wrn.HM_Hele." localSheetId="0" hidden="1">{"Side 1",#N/A,FALSE,"Hovedark";"Side 2",#N/A,FALSE,"Hovedark";"Cash Flow",#N/A,FALSE,"Hovedark";"Valuation",#N/A,FALSE,"Valuation";"DCF",#N/A,FALSE,"DCF";"Bidrag",#N/A,FALSE,"Bidrag";"Bagside DK",#N/A,FALSE,"Bagside";"Detalje",#N/A,FALSE,"Butikker";"Overblik",#N/A,FALSE,"Butikker";"Investeringer",#N/A,FALSE,"Investeringer"}</definedName>
    <definedName name="wrn.HM_Hele." localSheetId="2" hidden="1">{"Side 1",#N/A,FALSE,"Hovedark";"Side 2",#N/A,FALSE,"Hovedark";"Cash Flow",#N/A,FALSE,"Hovedark";"Valuation",#N/A,FALSE,"Valuation";"DCF",#N/A,FALSE,"DCF";"Bidrag",#N/A,FALSE,"Bidrag";"Bagside DK",#N/A,FALSE,"Bagside";"Detalje",#N/A,FALSE,"Butikker";"Overblik",#N/A,FALSE,"Butikker";"Investeringer",#N/A,FALSE,"Investeringer"}</definedName>
    <definedName name="wrn.HM_Hele." hidden="1">{"Side 1",#N/A,FALSE,"Hovedark";"Side 2",#N/A,FALSE,"Hovedark";"Cash Flow",#N/A,FALSE,"Hovedark";"Valuation",#N/A,FALSE,"Valuation";"DCF",#N/A,FALSE,"DCF";"Bidrag",#N/A,FALSE,"Bidrag";"Bagside DK",#N/A,FALSE,"Bagside";"Detalje",#N/A,FALSE,"Butikker";"Overblik",#N/A,FALSE,"Butikker";"Investeringer",#N/A,FALSE,"Investeringer"}</definedName>
    <definedName name="wrn.P._.and._.L._.halfyearly." localSheetId="0" hidden="1">{"P and L halfyearly",#N/A,FALSE,"Master"}</definedName>
    <definedName name="wrn.P._.and._.L._.halfyearly." localSheetId="2" hidden="1">{"P and L halfyearly",#N/A,FALSE,"Master"}</definedName>
    <definedName name="wrn.P._.and._.L._.halfyearly." hidden="1">{"P and L halfyearly",#N/A,FALSE,"Master"}</definedName>
    <definedName name="wrn.Print._.All._.A4." localSheetId="0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A4." localSheetId="2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A4.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Letter." localSheetId="0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All._.Letter." localSheetId="2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All._.Letter.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Results._.A4." localSheetId="0" hidden="1">{"Valuation",#N/A,TRUE,"Valuation Summary";"Financial Statements",#N/A,TRUE,"Results";"Results",#N/A,TRUE,"Results";"Ratios",#N/A,TRUE,"Results";"P2 Summary",#N/A,TRUE,"Results"}</definedName>
    <definedName name="wrn.Print._.Results._.A4." localSheetId="2" hidden="1">{"Valuation",#N/A,TRUE,"Valuation Summary";"Financial Statements",#N/A,TRUE,"Results";"Results",#N/A,TRUE,"Results";"Ratios",#N/A,TRUE,"Results";"P2 Summary",#N/A,TRUE,"Results"}</definedName>
    <definedName name="wrn.Print._.Results._.A4." hidden="1">{"Valuation",#N/A,TRUE,"Valuation Summary";"Financial Statements",#N/A,TRUE,"Results";"Results",#N/A,TRUE,"Results";"Ratios",#N/A,TRUE,"Results";"P2 Summary",#N/A,TRUE,"Results"}</definedName>
    <definedName name="wrn.Print._.Results._.Letter." localSheetId="0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._.Results._.Letter." localSheetId="2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._.Results._.Letter." hidden="1">{"Valuation - Letter",#N/A,TRUE,"Valuation Summary";"Financial Statements - Letter",#N/A,TRUE,"Results";"Results - Letter",#N/A,TRUE,"Results";"Ratios - Letter",#N/A,TRUE,"Results";"P2 Summary - Letter",#N/A,TRUE,"Results"}</definedName>
    <definedName name="wrn.Sales._.and._.LFL._.assumptions." localSheetId="0" hidden="1">{#N/A,#N/A,FALSE,"H1H2";"Sales by division",#N/A,FALSE,"H1H2";"LFL assumptions",#N/A,FALSE,"H1H2"}</definedName>
    <definedName name="wrn.Sales._.and._.LFL._.assumptions." localSheetId="2" hidden="1">{#N/A,#N/A,FALSE,"H1H2";"Sales by division",#N/A,FALSE,"H1H2";"LFL assumptions",#N/A,FALSE,"H1H2"}</definedName>
    <definedName name="wrn.Sales._.and._.LFL._.assumptions." hidden="1">{#N/A,#N/A,FALSE,"H1H2";"Sales by division",#N/A,FALSE,"H1H2";"LFL assumptions",#N/A,FALSE,"H1H2"}</definedName>
    <definedName name="wrn.Temp." localSheetId="0" hidden="1">{"Side 1",#N/A,FALSE,"Main sheet";"Side 2",#N/A,FALSE,"Main sheet";"Cash Flow",#N/A,FALSE,"Main sheet"}</definedName>
    <definedName name="wrn.Temp." localSheetId="2" hidden="1">{"Side 1",#N/A,FALSE,"Main sheet";"Side 2",#N/A,FALSE,"Main sheet";"Cash Flow",#N/A,FALSE,"Main sheet"}</definedName>
    <definedName name="wrn.Temp." hidden="1">{"Side 1",#N/A,FALSE,"Main sheet";"Side 2",#N/A,FALSE,"Main sheet";"Cash Flow",#N/A,FALSE,"Main sheet"}</definedName>
    <definedName name="wrn.UK._.Retail._.PLs." localSheetId="0" hidden="1">{"Clothing PL",#N/A,FALSE,"H1H2";"Food PL",#N/A,FALSE,"H1H2";"Group PL",#N/A,FALSE,"H1H2";"Home Furnishings PL",#N/A,FALSE,"H1H2"}</definedName>
    <definedName name="wrn.UK._.Retail._.PLs." localSheetId="2" hidden="1">{"Clothing PL",#N/A,FALSE,"H1H2";"Food PL",#N/A,FALSE,"H1H2";"Group PL",#N/A,FALSE,"H1H2";"Home Furnishings PL",#N/A,FALSE,"H1H2"}</definedName>
    <definedName name="wrn.UK._.Retail._.PLs." hidden="1">{"Clothing PL",#N/A,FALSE,"H1H2";"Food PL",#N/A,FALSE,"H1H2";"Group PL",#N/A,FALSE,"H1H2";"Home Furnishings PL",#N/A,FALSE,"H1H2"}</definedName>
    <definedName name="wrn.Underlying._.halfyearly." localSheetId="0" hidden="1">{"Underlying halfyearly",#N/A,FALSE,"Master"}</definedName>
    <definedName name="wrn.Underlying._.halfyearly." localSheetId="2" hidden="1">{"Underlying halfyearly",#N/A,FALSE,"Master"}</definedName>
    <definedName name="wrn.Underlying._.halfyearly." hidden="1">{"Underlying halfyearly",#N/A,FALSE,"Master"}</definedName>
    <definedName name="x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x" localSheetId="2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x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xc_99">[1]CASINO2!$S$570</definedName>
    <definedName name="xp_choose_report">#REF!</definedName>
    <definedName name="xp_choose_report_adr">#REF!</definedName>
    <definedName name="xp_ExportFinKeys">[3]Export!#REF!</definedName>
    <definedName name="xp_FinancialData" localSheetId="0">'[3]DCF old'!$H$1:$U$1,'[3]DCF old'!$H$9:$U$10,'[3]DCF old'!$H$12:$U$14,'[3]DCF old'!$H$16:$U$20,'[3]DCF old'!$H$25:$U$40,'[3]DCF old'!#REF!,'[3]DCF old'!#REF!,'[3]DCF old'!#REF!,'[3]DCF old'!#REF!,'[3]DCF old'!#REF!</definedName>
    <definedName name="xp_FinancialData" localSheetId="2">'[3]DCF old'!$H$1:$U$1,'[3]DCF old'!$H$9:$U$10,'[3]DCF old'!$H$12:$U$14,'[3]DCF old'!$H$16:$U$20,'[3]DCF old'!$H$25:$U$40,'[3]DCF old'!#REF!,'[3]DCF old'!#REF!,'[3]DCF old'!#REF!,'[3]DCF old'!#REF!,'[3]DCF old'!#REF!</definedName>
    <definedName name="xp_FinancialData">'[3]DCF old'!$H$1:$U$1,'[3]DCF old'!$H$9:$U$10,'[3]DCF old'!$H$12:$U$14,'[3]DCF old'!$H$16:$U$20,'[3]DCF old'!$H$25:$U$40,'[3]DCF old'!#REF!,'[3]DCF old'!#REF!,'[3]DCF old'!#REF!,'[3]DCF old'!#REF!,'[3]DCF old'!#REF!</definedName>
    <definedName name="xp_FinancialKeys" localSheetId="0">'[3]DCF old'!$H$1:$U$1,'[3]DCF old'!#REF!,'[3]DCF old'!#REF!,'[3]DCF old'!#REF!,'[3]DCF old'!#REF!,'[3]DCF old'!#REF!,'[3]DCF old'!#REF!,'[3]DCF old'!#REF!,'[3]DCF old'!#REF!,'[3]DCF old'!#REF!,'[3]DCF old'!#REF!,'[3]DCF old'!#REF!,'[3]DCF old'!#REF!,'[3]DCF old'!#REF!</definedName>
    <definedName name="xp_FinancialKeys" localSheetId="2">'[3]DCF old'!$H$1:$U$1,'[3]DCF old'!#REF!,'[3]DCF old'!#REF!,'[3]DCF old'!#REF!,'[3]DCF old'!#REF!,'[3]DCF old'!#REF!,'[3]DCF old'!#REF!,'[3]DCF old'!#REF!,'[3]DCF old'!#REF!,'[3]DCF old'!#REF!,'[3]DCF old'!#REF!,'[3]DCF old'!#REF!,'[3]DCF old'!#REF!,'[3]DCF old'!#REF!</definedName>
    <definedName name="xp_FinancialKeys">'[3]DCF old'!$H$1:$U$1,'[3]DCF old'!#REF!,'[3]DCF old'!#REF!,'[3]DCF old'!#REF!,'[3]DCF old'!#REF!,'[3]DCF old'!#REF!,'[3]DCF old'!#REF!,'[3]DCF old'!#REF!,'[3]DCF old'!#REF!,'[3]DCF old'!#REF!,'[3]DCF old'!#REF!,'[3]DCF old'!#REF!,'[3]DCF old'!#REF!,'[3]DCF old'!#REF!</definedName>
    <definedName name="XP_Keyvalues1" localSheetId="0">'[3]DCF old'!$H$9:$U$9,'[3]DCF old'!$H$10:$U$10,'[3]DCF old'!$H$12:$U$12,'[3]DCF old'!$H$13:$U$18,'[3]DCF old'!#REF!,'[3]DCF old'!$H$19:$U$19,'[3]DCF old'!$H$20:$U$20,'[3]DCF old'!$H$25:$U$40,'[3]DCF old'!#REF!,'[3]DCF old'!#REF!,'[3]DCF old'!#REF!,'[3]DCF old'!#REF!,'[3]DCF old'!#REF!,'[3]DCF old'!#REF!,'[3]DCF old'!#REF!,'[3]DCF old'!#REF!,'[3]DCF old'!#REF!,'[3]DCF old'!#REF!,'[3]DCF old'!#REF!</definedName>
    <definedName name="XP_Keyvalues1" localSheetId="2">'[3]DCF old'!$H$9:$U$9,'[3]DCF old'!$H$10:$U$10,'[3]DCF old'!$H$12:$U$12,'[3]DCF old'!$H$13:$U$18,'[3]DCF old'!#REF!,'[3]DCF old'!$H$19:$U$19,'[3]DCF old'!$H$20:$U$20,'[3]DCF old'!$H$25:$U$40,'[3]DCF old'!#REF!,'[3]DCF old'!#REF!,'[3]DCF old'!#REF!,'[3]DCF old'!#REF!,'[3]DCF old'!#REF!,'[3]DCF old'!#REF!,'[3]DCF old'!#REF!,'[3]DCF old'!#REF!,'[3]DCF old'!#REF!,'[3]DCF old'!#REF!,'[3]DCF old'!#REF!</definedName>
    <definedName name="XP_Keyvalues1">'[3]DCF old'!$H$9:$U$9,'[3]DCF old'!$H$10:$U$10,'[3]DCF old'!$H$12:$U$12,'[3]DCF old'!$H$13:$U$18,'[3]DCF old'!#REF!,'[3]DCF old'!$H$19:$U$19,'[3]DCF old'!$H$20:$U$20,'[3]DCF old'!$H$25:$U$40,'[3]DCF old'!#REF!,'[3]DCF old'!#REF!,'[3]DCF old'!#REF!,'[3]DCF old'!#REF!,'[3]DCF old'!#REF!,'[3]DCF old'!#REF!,'[3]DCF old'!#REF!,'[3]DCF old'!#REF!,'[3]DCF old'!#REF!,'[3]DCF old'!#REF!,'[3]DCF old'!#REF!</definedName>
    <definedName name="xp_menu_report">#REF!</definedName>
    <definedName name="xp_quarter">'[3]DCF old'!#REF!,'[3]DCF old'!#REF!</definedName>
    <definedName name="xp_Yearvalues">'[3]DCF old'!$H$1:$U$1,'[3]DCF old'!$H$9:$U$10,'[3]DCF old'!$H$12:$U$14,'[3]DCF old'!$H$16:$U$19,'[3]DCF old'!$H$20:$U$20,'[3]DCF old'!$H$25:$U$26,'[3]DCF old'!$H$28:$U$28,'[3]DCF old'!$H$36:$U$36,'[3]DCF old'!#REF!</definedName>
    <definedName name="y">#REF!</definedName>
    <definedName name="year">'[3]DCF old'!$H$1:$W$1</definedName>
    <definedName name="Year_End_Net_Cash____Debt">#REF!</definedName>
    <definedName name="Year_End_Number_of_Employees">#REF!</definedName>
    <definedName name="year1">#REF!</definedName>
    <definedName name="year2">#REF!</definedName>
    <definedName name="year3">#REF!</definedName>
    <definedName name="yearnow">'[3]DCF old'!$C$9</definedName>
    <definedName name="Years">13</definedName>
    <definedName name="Years_in_full_stream">'[8]PV of Op Leases_VDF'!$C$15:$AX$15</definedName>
    <definedName name="Years_into_future">[8]DCF_VDF!$A$41:$IV$41</definedName>
    <definedName name="z" localSheetId="0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" i="4" l="1"/>
  <c r="G38" i="10" l="1"/>
  <c r="H38" i="10"/>
  <c r="I38" i="10"/>
  <c r="J38" i="10"/>
  <c r="F15" i="4"/>
  <c r="G15" i="4"/>
  <c r="H15" i="4"/>
  <c r="I15" i="4"/>
  <c r="J25" i="4"/>
  <c r="F65" i="4"/>
  <c r="G65" i="4"/>
  <c r="H65" i="4"/>
  <c r="I65" i="4"/>
  <c r="F28" i="2"/>
  <c r="G28" i="2"/>
  <c r="H28" i="2"/>
  <c r="I28" i="2"/>
</calcChain>
</file>

<file path=xl/sharedStrings.xml><?xml version="1.0" encoding="utf-8"?>
<sst xmlns="http://schemas.openxmlformats.org/spreadsheetml/2006/main" count="2170" uniqueCount="247">
  <si>
    <t>SG</t>
  </si>
  <si>
    <t>Sales growth by segment</t>
  </si>
  <si>
    <t>KPIs</t>
  </si>
  <si>
    <t>Key performance indicators</t>
  </si>
  <si>
    <t>Adj EBITDA</t>
  </si>
  <si>
    <t>Adjusted EBITDA</t>
  </si>
  <si>
    <t>BS</t>
  </si>
  <si>
    <t>Business segments</t>
  </si>
  <si>
    <t>EQ</t>
  </si>
  <si>
    <t>Condensed consolidated statement of changes in equity</t>
  </si>
  <si>
    <t>CF</t>
  </si>
  <si>
    <t>Condensed consolidated statement of cash flow</t>
  </si>
  <si>
    <t>BalSh</t>
  </si>
  <si>
    <t>Condensed consolidated statement of financial position</t>
  </si>
  <si>
    <t>OCI</t>
  </si>
  <si>
    <t>Condensed statement of comprehensive income for the group</t>
  </si>
  <si>
    <t>IS</t>
  </si>
  <si>
    <t>Consolidated income statement</t>
  </si>
  <si>
    <t>GP</t>
  </si>
  <si>
    <t>Group performance</t>
  </si>
  <si>
    <t>FO</t>
  </si>
  <si>
    <t>Financial Overview</t>
  </si>
  <si>
    <t>Sheet name</t>
  </si>
  <si>
    <t>Content</t>
  </si>
  <si>
    <t>2021 Income statement is restated to exclude Esport, balance sheet and cash flow are not restated.</t>
  </si>
  <si>
    <t>-</t>
  </si>
  <si>
    <t>Pro forma growth</t>
  </si>
  <si>
    <t>of which organic growth</t>
  </si>
  <si>
    <t>Sales growth at constant FX</t>
  </si>
  <si>
    <t>Sales growth, %</t>
  </si>
  <si>
    <t>Growth, continuing operations</t>
  </si>
  <si>
    <t>Diluted earnings per share (SEK)</t>
  </si>
  <si>
    <t>Basic earnings per share (SEK)</t>
  </si>
  <si>
    <t>Net income</t>
  </si>
  <si>
    <t>Total operations</t>
  </si>
  <si>
    <t>Discontinued operations</t>
  </si>
  <si>
    <t>Net sales</t>
  </si>
  <si>
    <t>Continuing operations</t>
  </si>
  <si>
    <t>Q4 2020</t>
  </si>
  <si>
    <t>Q3 2020</t>
  </si>
  <si>
    <t>Q2 2020</t>
  </si>
  <si>
    <t>Q1 2020</t>
  </si>
  <si>
    <t>(SEKm)</t>
  </si>
  <si>
    <t>Year-to-date data</t>
  </si>
  <si>
    <t>Quarterly data</t>
  </si>
  <si>
    <t>Financial overview</t>
  </si>
  <si>
    <t>x§</t>
  </si>
  <si>
    <t>Diluted average number of shares outstanding</t>
  </si>
  <si>
    <t>Basic average number of shares outstanding</t>
  </si>
  <si>
    <t>Shares outstanding at the end of the period</t>
  </si>
  <si>
    <t>Total</t>
  </si>
  <si>
    <t>Net income for the period</t>
  </si>
  <si>
    <t>Non-controlling interest</t>
  </si>
  <si>
    <t>Equity holders of the parent</t>
  </si>
  <si>
    <t>Net income for the period attributable to:</t>
  </si>
  <si>
    <t>Total net income for the period</t>
  </si>
  <si>
    <t>Net income for the period, discontinued operations</t>
  </si>
  <si>
    <t>Other business</t>
  </si>
  <si>
    <t>Esport</t>
  </si>
  <si>
    <t>Net income for the period, continuing operations</t>
  </si>
  <si>
    <t>Tax</t>
  </si>
  <si>
    <t>Income before tax</t>
  </si>
  <si>
    <t>Net interest</t>
  </si>
  <si>
    <t>Items affecting comparability</t>
  </si>
  <si>
    <t>Share of earnings in associated companies and joint ventures</t>
  </si>
  <si>
    <t>Other operating expenses</t>
  </si>
  <si>
    <t>Other operating income</t>
  </si>
  <si>
    <t>Administrative expenses</t>
  </si>
  <si>
    <t>Selling expenses</t>
  </si>
  <si>
    <t>Gross income</t>
  </si>
  <si>
    <t>Cost of goods and services</t>
  </si>
  <si>
    <t xml:space="preserve">Condensed consolidated income statement </t>
  </si>
  <si>
    <t>Total comprehensive income for the period</t>
  </si>
  <si>
    <t>Total comprehensive income attributable to:</t>
  </si>
  <si>
    <t>Currency translation differences</t>
  </si>
  <si>
    <t>Items that are or may be reclassified to profit or loss net of tax:</t>
  </si>
  <si>
    <t>Other comprehensive income</t>
  </si>
  <si>
    <t xml:space="preserve">Consolidated statement of comprehensive income </t>
  </si>
  <si>
    <t>Total shareholders’ equity and liabilities</t>
  </si>
  <si>
    <t>Total liabilities</t>
  </si>
  <si>
    <t>Total current liabilities</t>
  </si>
  <si>
    <t xml:space="preserve">Liabilities related to assets held for sale </t>
  </si>
  <si>
    <t>Other non-interest-bearing liabilities</t>
  </si>
  <si>
    <t>Lease liabilities</t>
  </si>
  <si>
    <t>Current liabilities</t>
  </si>
  <si>
    <t>Total non-current liabilities</t>
  </si>
  <si>
    <t>Total non-current non-interest-bearing liabilities</t>
  </si>
  <si>
    <t>Provisions</t>
  </si>
  <si>
    <t>Total non-current interest-bearing liabilities</t>
  </si>
  <si>
    <t>Other non-current interest-bearing liabilities</t>
  </si>
  <si>
    <t>Liabilities to financial institutions</t>
  </si>
  <si>
    <t>Non-current liabilities</t>
  </si>
  <si>
    <t>Total equity</t>
  </si>
  <si>
    <t>Shareholders’ equity</t>
  </si>
  <si>
    <t>Equity</t>
  </si>
  <si>
    <t/>
  </si>
  <si>
    <t>Total assets</t>
  </si>
  <si>
    <t>Total current assets</t>
  </si>
  <si>
    <t>Assets held for sale</t>
  </si>
  <si>
    <t>Cash, cash equivalents and short-term investments</t>
  </si>
  <si>
    <t>Other receivables</t>
  </si>
  <si>
    <t>Inventories</t>
  </si>
  <si>
    <t>Current assets</t>
  </si>
  <si>
    <t>Total non-current assets</t>
  </si>
  <si>
    <t>Total non-current financial assets</t>
  </si>
  <si>
    <t>Other financial receivables</t>
  </si>
  <si>
    <t>Interest-bearing financial receivables</t>
  </si>
  <si>
    <t>Shares and participations in associated and other companies</t>
  </si>
  <si>
    <t>Right of use assets</t>
  </si>
  <si>
    <t>Total tangible assets</t>
  </si>
  <si>
    <t>Total intangible assets</t>
  </si>
  <si>
    <t>Other intangible assets</t>
  </si>
  <si>
    <t xml:space="preserve">Goodwill </t>
  </si>
  <si>
    <t>Non-current assets</t>
  </si>
  <si>
    <t>End-of-period data</t>
  </si>
  <si>
    <t>Condensed consolidated balance sheet</t>
  </si>
  <si>
    <t>Cash and cash equivalents at end of the period</t>
  </si>
  <si>
    <t>Cash and cash equivalents in assets held for sale</t>
  </si>
  <si>
    <t>Translation differences in cash and cash equivalents</t>
  </si>
  <si>
    <t>Cash and cash equivalents at the beginning of the period</t>
  </si>
  <si>
    <t>Total net change in cash and cash equivalents</t>
  </si>
  <si>
    <t>Net change in cash, discontinued operations</t>
  </si>
  <si>
    <t>Net change in cash, continuing operations</t>
  </si>
  <si>
    <t>Cash flow from financing activities</t>
  </si>
  <si>
    <t>Other cash flow from/used in financing activities</t>
  </si>
  <si>
    <t>Dividends to minority owners</t>
  </si>
  <si>
    <t>Dividends to shareholders</t>
  </si>
  <si>
    <t>Repayment borrowings and other capital restructuring items NENT</t>
  </si>
  <si>
    <t>Repayment of loans from discontinued operations</t>
  </si>
  <si>
    <t>Capital injection from non-controlling interest</t>
  </si>
  <si>
    <t>Repurchase of shares</t>
  </si>
  <si>
    <t>New share issue</t>
  </si>
  <si>
    <t>Repayment share redemption</t>
  </si>
  <si>
    <t>Repayment vendor note</t>
  </si>
  <si>
    <t>Net change in borrowings</t>
  </si>
  <si>
    <t>Cash flow from investing activities</t>
  </si>
  <si>
    <t>Other cash flow from/used in investing activities</t>
  </si>
  <si>
    <t>Investments in other non-current assets</t>
  </si>
  <si>
    <t>Earnout payments</t>
  </si>
  <si>
    <t>Investments/divestments in deposits</t>
  </si>
  <si>
    <t>Cash flow from operations</t>
  </si>
  <si>
    <t>Changes in working capital</t>
  </si>
  <si>
    <t>Taxes Paid</t>
  </si>
  <si>
    <t>Taxes paid</t>
  </si>
  <si>
    <t>Condensed consolidated statement of cash flows</t>
  </si>
  <si>
    <r>
      <rPr>
        <vertAlign val="superscript"/>
        <sz val="8"/>
        <color theme="1"/>
        <rFont val="Circular Pro Book"/>
        <family val="2"/>
      </rPr>
      <t>1)</t>
    </r>
    <r>
      <rPr>
        <sz val="8"/>
        <color theme="1"/>
        <rFont val="Circular Pro Book"/>
        <family val="2"/>
      </rPr>
      <t xml:space="preserve"> New share issue is presented after deduction of transaction costs of SEK 42 million</t>
    </r>
  </si>
  <si>
    <t>Closing balance</t>
  </si>
  <si>
    <t>Redemption of shares</t>
  </si>
  <si>
    <t>Change in non-controlling interests</t>
  </si>
  <si>
    <r>
      <t>4169</t>
    </r>
    <r>
      <rPr>
        <sz val="8"/>
        <color theme="1"/>
        <rFont val="Calibri"/>
        <family val="2"/>
      </rPr>
      <t>¹</t>
    </r>
  </si>
  <si>
    <t>Dividends to non-controlling interests</t>
  </si>
  <si>
    <t>Dividend Nordic Entertainment Group</t>
  </si>
  <si>
    <t>Acquisition of non-controlling interests Innogames</t>
  </si>
  <si>
    <t>Agreement to settle acquired operations with shares</t>
  </si>
  <si>
    <t>Cancellation of non-controlling interest put option liability ESL</t>
  </si>
  <si>
    <t>Other comprehensive income for the period</t>
  </si>
  <si>
    <t>Net loss/income for the period</t>
  </si>
  <si>
    <t>Opening balance</t>
  </si>
  <si>
    <t>Adjusted EBITDA margin, %</t>
  </si>
  <si>
    <t>Of which Central operations</t>
  </si>
  <si>
    <t>Of which Gaming</t>
  </si>
  <si>
    <t>Impairment own capitalized costs</t>
  </si>
  <si>
    <t>Depreciation</t>
  </si>
  <si>
    <t>Amortization</t>
  </si>
  <si>
    <t>Other smaller franchises</t>
  </si>
  <si>
    <t>Racing</t>
  </si>
  <si>
    <t>Tower Defense</t>
  </si>
  <si>
    <t>Word Games</t>
  </si>
  <si>
    <t>Strategy &amp; Simulation</t>
  </si>
  <si>
    <r>
      <t xml:space="preserve">2) </t>
    </r>
    <r>
      <rPr>
        <sz val="8"/>
        <color theme="1"/>
        <rFont val="Circular Pro Book"/>
        <family val="2"/>
      </rPr>
      <t>Q2 &amp; Q3 2021 Revenue generated by platform and territory have been corrected in Q4 2021</t>
    </r>
  </si>
  <si>
    <r>
      <rPr>
        <vertAlign val="superscript"/>
        <sz val="8"/>
        <color theme="1"/>
        <rFont val="Circular Pro Book"/>
        <family val="2"/>
      </rPr>
      <t>1)</t>
    </r>
    <r>
      <rPr>
        <sz val="8"/>
        <color theme="1"/>
        <rFont val="Circular Pro Book"/>
        <family val="2"/>
      </rPr>
      <t xml:space="preserve"> Q1 2021 MAU, DAU and ARPDAU were corrected in Q2 2021</t>
    </r>
  </si>
  <si>
    <t>Rest of World²</t>
  </si>
  <si>
    <t>Asia Pacific²</t>
  </si>
  <si>
    <t>North America²</t>
  </si>
  <si>
    <r>
      <t>Europe</t>
    </r>
    <r>
      <rPr>
        <sz val="8"/>
        <color rgb="FF000000"/>
        <rFont val="Calibri"/>
        <family val="2"/>
      </rPr>
      <t>²</t>
    </r>
  </si>
  <si>
    <t xml:space="preserve">Revenue generated by territory, % </t>
  </si>
  <si>
    <t>Other²</t>
  </si>
  <si>
    <t>Mobile²</t>
  </si>
  <si>
    <t>Revenue generated by platform, %</t>
  </si>
  <si>
    <t>Revenue per Top 3 games, %</t>
  </si>
  <si>
    <r>
      <t xml:space="preserve">Average revenue per Daily Active User (SEK)  </t>
    </r>
    <r>
      <rPr>
        <vertAlign val="superscript"/>
        <sz val="8"/>
        <color theme="1"/>
        <rFont val="Circular Pro Book"/>
        <family val="2"/>
      </rPr>
      <t>1)</t>
    </r>
  </si>
  <si>
    <r>
      <t xml:space="preserve">Monthly Active Users (million) </t>
    </r>
    <r>
      <rPr>
        <vertAlign val="superscript"/>
        <sz val="8"/>
        <color theme="1"/>
        <rFont val="Circular Pro Book"/>
        <family val="2"/>
      </rPr>
      <t>1)</t>
    </r>
  </si>
  <si>
    <r>
      <t xml:space="preserve">Daily Active Users (million) </t>
    </r>
    <r>
      <rPr>
        <vertAlign val="superscript"/>
        <sz val="8"/>
        <color theme="1"/>
        <rFont val="Circular Pro Book"/>
        <family val="2"/>
      </rPr>
      <t>1)</t>
    </r>
  </si>
  <si>
    <t>Reported Sales by Franchise</t>
  </si>
  <si>
    <r>
      <t>24%</t>
    </r>
    <r>
      <rPr>
        <sz val="8"/>
        <color theme="1"/>
        <rFont val="Calibri"/>
        <family val="2"/>
      </rPr>
      <t>¹</t>
    </r>
  </si>
  <si>
    <t>Other interest-bearing liabilities</t>
  </si>
  <si>
    <t>Revenue generated by monetization type, %</t>
  </si>
  <si>
    <t>IAP</t>
  </si>
  <si>
    <t>IAA</t>
  </si>
  <si>
    <t>Other</t>
  </si>
  <si>
    <t>UA spend, SEKm</t>
  </si>
  <si>
    <t>Q2 
2023</t>
  </si>
  <si>
    <t>Q3 
2023</t>
  </si>
  <si>
    <t>Q4 
2023</t>
  </si>
  <si>
    <t>Q1 
2024</t>
  </si>
  <si>
    <t>Q2 
2024</t>
  </si>
  <si>
    <t>Q1 
2023</t>
  </si>
  <si>
    <t>Q2 
2022</t>
  </si>
  <si>
    <t>Q1 
2022</t>
  </si>
  <si>
    <t>Q3 
2022</t>
  </si>
  <si>
    <t>Q4 
2022</t>
  </si>
  <si>
    <t>Q1 
2021</t>
  </si>
  <si>
    <t>Q2 
2021</t>
  </si>
  <si>
    <t>Q3 
2021</t>
  </si>
  <si>
    <t>Q4 
2021</t>
  </si>
  <si>
    <t>Q1 
2020</t>
  </si>
  <si>
    <t>Q2 
2020</t>
  </si>
  <si>
    <t>Q3 
2020</t>
  </si>
  <si>
    <t>Q4 
2020</t>
  </si>
  <si>
    <t>Adjustment for items not included in cash flow</t>
  </si>
  <si>
    <t>Effect of employee share programs</t>
  </si>
  <si>
    <t xml:space="preserve">Lease liabilities </t>
  </si>
  <si>
    <t xml:space="preserve">Other non-interest-bearing liabilities </t>
  </si>
  <si>
    <t>Contingent consideration</t>
  </si>
  <si>
    <t xml:space="preserve">Contingent consideration </t>
  </si>
  <si>
    <t>Q3 
2024</t>
  </si>
  <si>
    <t>GAMING - Quarterly data</t>
  </si>
  <si>
    <t>Acquisition / sale of subsidiaries, associates and other investments</t>
  </si>
  <si>
    <t>Items that cannot be transferred to the period's result:</t>
  </si>
  <si>
    <t>M&amp;A transaction costs and revaluation of put/call options</t>
  </si>
  <si>
    <t>Share swap regarding share incentive programs</t>
  </si>
  <si>
    <t>Non-recurring bonus structures</t>
  </si>
  <si>
    <t>Total sales</t>
  </si>
  <si>
    <t>Items that cannot be transferred to profit or loss, net of tax:</t>
  </si>
  <si>
    <t>Fair value change of equity instruments</t>
  </si>
  <si>
    <t>Q4 
2024</t>
  </si>
  <si>
    <t>Q4
2024</t>
  </si>
  <si>
    <t>Period</t>
  </si>
  <si>
    <t>Q1
2025</t>
  </si>
  <si>
    <t>Share swap regarding share-based incentive program</t>
  </si>
  <si>
    <t>Loan</t>
  </si>
  <si>
    <t xml:space="preserve">Liabilities to financial institutions  </t>
  </si>
  <si>
    <t>Plarium</t>
  </si>
  <si>
    <t>Q2
2025</t>
  </si>
  <si>
    <t>Q1 
2025</t>
  </si>
  <si>
    <t>Q3
2025</t>
  </si>
  <si>
    <t>Q2 
2025</t>
  </si>
  <si>
    <t>Direct to consumer²</t>
  </si>
  <si>
    <t>FX Impact</t>
  </si>
  <si>
    <t>EBIT¹</t>
  </si>
  <si>
    <t>EBITDA¹</t>
  </si>
  <si>
    <t>1) Reallocation of SEK 5 million put call option in Q3 2024 between operating profit and  financial net</t>
  </si>
  <si>
    <t>Other financial items¹</t>
  </si>
  <si>
    <r>
      <t>Number of shares</t>
    </r>
    <r>
      <rPr>
        <b/>
        <sz val="8"/>
        <color theme="1"/>
        <rFont val="Aptos Narrow"/>
        <family val="2"/>
      </rPr>
      <t>²</t>
    </r>
  </si>
  <si>
    <t>Number of shares²</t>
  </si>
  <si>
    <r>
      <rPr>
        <vertAlign val="superscript"/>
        <sz val="8"/>
        <color theme="1"/>
        <rFont val="Circular Pro Book"/>
        <family val="2"/>
      </rPr>
      <t>2)</t>
    </r>
    <r>
      <rPr>
        <sz val="8"/>
        <color theme="1"/>
        <rFont val="Circular Pro Book"/>
        <family val="2"/>
      </rPr>
      <t xml:space="preserve"> Retrospectively adjusted in Q1 2021 due to right issue with a bonus element</t>
    </r>
  </si>
  <si>
    <r>
      <rPr>
        <vertAlign val="superscript"/>
        <sz val="8"/>
        <color theme="1"/>
        <rFont val="Circular Pro Book"/>
        <family val="2"/>
      </rPr>
      <t>1)</t>
    </r>
    <r>
      <rPr>
        <sz val="8"/>
        <color theme="1"/>
        <rFont val="Circular Pro Book"/>
        <family val="2"/>
      </rPr>
      <t xml:space="preserve"> Reallocation of SEK 5 million put call option in Q3 2024 between operating profit and  financial net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</si>
</sst>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%"/>
    <numFmt numFmtId="165" formatCode="0.0"/>
    <numFmt numFmtId="166" formatCode="0.0000"/>
    <numFmt numFmtId="167" formatCode="0.000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ircular Pro Book"/>
      <family val="2"/>
    </font>
    <font>
      <b/>
      <sz val="14"/>
      <color theme="1"/>
      <name val="Circular Pro Book"/>
      <family val="2"/>
    </font>
    <font>
      <sz val="11"/>
      <color theme="1"/>
      <name val="Circular Pro Book"/>
      <family val="2"/>
    </font>
    <font>
      <i/>
      <sz val="8"/>
      <color rgb="FF000000"/>
      <name val="Circular Pro Book"/>
      <family val="2"/>
    </font>
    <font>
      <sz val="8"/>
      <color rgb="FF000000"/>
      <name val="Circular Pro Book Italic"/>
      <family val="2"/>
    </font>
    <font>
      <sz val="8"/>
      <color rgb="FF000000"/>
      <name val="Calibri"/>
      <family val="2"/>
      <scheme val="minor"/>
    </font>
    <font>
      <sz val="8"/>
      <color rgb="FF000000"/>
      <name val="Circular Pro Book"/>
      <family val="2"/>
    </font>
    <font>
      <b/>
      <sz val="8"/>
      <color rgb="FF000000"/>
      <name val="Circular Pro Book"/>
      <family val="2"/>
    </font>
    <font>
      <sz val="8"/>
      <color theme="1"/>
      <name val="Circular Pro Book"/>
      <family val="2"/>
    </font>
    <font>
      <i/>
      <sz val="8"/>
      <color theme="1"/>
      <name val="Circular Pro Book"/>
      <family val="2"/>
    </font>
    <font>
      <b/>
      <sz val="10"/>
      <color theme="1"/>
      <name val="Circular Pro Book"/>
      <family val="2"/>
    </font>
    <font>
      <sz val="11"/>
      <name val="Circular Pro Book"/>
      <family val="2"/>
    </font>
    <font>
      <sz val="11"/>
      <color theme="1"/>
      <name val="Circular Pro Book Italic"/>
      <family val="2"/>
    </font>
    <font>
      <sz val="8"/>
      <name val="Circular Pro Book"/>
      <family val="2"/>
    </font>
    <font>
      <vertAlign val="superscript"/>
      <sz val="8"/>
      <color theme="1"/>
      <name val="Circular Pro Book"/>
      <family val="2"/>
    </font>
    <font>
      <b/>
      <sz val="8"/>
      <color theme="1"/>
      <name val="Circular Pro Book"/>
      <family val="2"/>
    </font>
    <font>
      <sz val="8"/>
      <color theme="1"/>
      <name val="Calibri"/>
      <family val="2"/>
    </font>
    <font>
      <b/>
      <sz val="11"/>
      <color theme="1"/>
      <name val="Circular Pro Book"/>
      <family val="2"/>
    </font>
    <font>
      <sz val="6.5"/>
      <color theme="1"/>
      <name val="Circular Pro Book"/>
      <family val="2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</font>
    <font>
      <i/>
      <sz val="8"/>
      <color rgb="FF000000"/>
      <name val="Circular Pro Book"/>
      <family val="2"/>
    </font>
    <font>
      <b/>
      <sz val="8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/>
      <top style="thin">
        <color indexed="64"/>
      </top>
      <bottom style="thick">
        <color rgb="FFFF0000"/>
      </bottom>
      <diagonal/>
    </border>
    <border>
      <left/>
      <right style="dotted">
        <color indexed="64"/>
      </right>
      <top style="thick">
        <color rgb="FFFF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dotted">
        <color indexed="64"/>
      </left>
      <right/>
      <top style="thin">
        <color auto="1"/>
      </top>
      <bottom/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9" fontId="7" fillId="0" borderId="0">
      <alignment vertical="center" wrapText="1"/>
    </xf>
    <xf numFmtId="43" fontId="1" fillId="0" borderId="0" applyFont="0" applyFill="0" applyBorder="0" applyAlignment="0" applyProtection="0"/>
  </cellStyleXfs>
  <cellXfs count="13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left" vertical="center"/>
    </xf>
    <xf numFmtId="164" fontId="5" fillId="0" borderId="0" xfId="2" applyNumberFormat="1" applyFont="1" applyBorder="1" applyAlignment="1">
      <alignment horizontal="right" vertical="center" wrapText="1"/>
    </xf>
    <xf numFmtId="9" fontId="6" fillId="0" borderId="1" xfId="2" applyFont="1" applyFill="1" applyBorder="1" applyAlignment="1">
      <alignment horizontal="right" vertical="center" wrapText="1"/>
    </xf>
    <xf numFmtId="9" fontId="6" fillId="0" borderId="2" xfId="2" applyFont="1" applyFill="1" applyBorder="1" applyAlignment="1">
      <alignment horizontal="right" vertical="center" wrapText="1"/>
    </xf>
    <xf numFmtId="49" fontId="8" fillId="0" borderId="1" xfId="3" applyFont="1" applyBorder="1">
      <alignment vertical="center" wrapText="1"/>
    </xf>
    <xf numFmtId="9" fontId="6" fillId="0" borderId="0" xfId="2" applyFont="1" applyFill="1" applyBorder="1" applyAlignment="1">
      <alignment horizontal="right" vertical="center" wrapText="1"/>
    </xf>
    <xf numFmtId="9" fontId="6" fillId="0" borderId="3" xfId="2" applyFont="1" applyFill="1" applyBorder="1" applyAlignment="1">
      <alignment horizontal="right" vertical="center" wrapText="1"/>
    </xf>
    <xf numFmtId="3" fontId="6" fillId="0" borderId="0" xfId="0" applyNumberFormat="1" applyFont="1" applyAlignment="1">
      <alignment horizontal="left" vertical="center" wrapText="1" indent="3"/>
    </xf>
    <xf numFmtId="3" fontId="6" fillId="0" borderId="0" xfId="0" applyNumberFormat="1" applyFont="1" applyAlignment="1">
      <alignment horizontal="left" vertical="center" wrapText="1"/>
    </xf>
    <xf numFmtId="9" fontId="5" fillId="0" borderId="3" xfId="2" applyFont="1" applyFill="1" applyBorder="1" applyAlignment="1">
      <alignment horizontal="right" vertical="center" wrapText="1"/>
    </xf>
    <xf numFmtId="9" fontId="5" fillId="0" borderId="0" xfId="2" applyFont="1" applyFill="1" applyBorder="1" applyAlignment="1">
      <alignment horizontal="right" vertical="center" wrapText="1"/>
    </xf>
    <xf numFmtId="9" fontId="5" fillId="0" borderId="0" xfId="2" applyFont="1" applyBorder="1" applyAlignment="1">
      <alignment horizontal="right" vertical="center" wrapText="1"/>
    </xf>
    <xf numFmtId="3" fontId="5" fillId="0" borderId="0" xfId="0" applyNumberFormat="1" applyFont="1" applyAlignment="1">
      <alignment horizontal="left" vertical="center" wrapText="1"/>
    </xf>
    <xf numFmtId="0" fontId="4" fillId="0" borderId="3" xfId="0" applyFont="1" applyBorder="1"/>
    <xf numFmtId="0" fontId="9" fillId="0" borderId="0" xfId="0" applyFont="1" applyAlignment="1">
      <alignment vertical="center" wrapText="1"/>
    </xf>
    <xf numFmtId="0" fontId="10" fillId="0" borderId="0" xfId="0" applyFont="1"/>
    <xf numFmtId="4" fontId="8" fillId="0" borderId="0" xfId="0" applyNumberFormat="1" applyFont="1" applyAlignment="1">
      <alignment horizontal="right" vertical="center" wrapText="1"/>
    </xf>
    <xf numFmtId="4" fontId="8" fillId="0" borderId="3" xfId="0" applyNumberFormat="1" applyFont="1" applyBorder="1" applyAlignment="1">
      <alignment horizontal="right" vertical="center" wrapText="1"/>
    </xf>
    <xf numFmtId="49" fontId="8" fillId="0" borderId="0" xfId="3" applyFont="1">
      <alignment vertical="center" wrapText="1"/>
    </xf>
    <xf numFmtId="3" fontId="8" fillId="0" borderId="0" xfId="0" applyNumberFormat="1" applyFont="1" applyAlignment="1">
      <alignment horizontal="right" vertical="center" wrapText="1"/>
    </xf>
    <xf numFmtId="3" fontId="8" fillId="0" borderId="3" xfId="0" applyNumberFormat="1" applyFont="1" applyBorder="1" applyAlignment="1">
      <alignment horizontal="right" vertical="center" wrapText="1"/>
    </xf>
    <xf numFmtId="49" fontId="9" fillId="0" borderId="0" xfId="3" applyFont="1">
      <alignment vertical="center" wrapText="1"/>
    </xf>
    <xf numFmtId="49" fontId="5" fillId="0" borderId="0" xfId="3" applyFont="1">
      <alignment vertical="center" wrapText="1"/>
    </xf>
    <xf numFmtId="0" fontId="11" fillId="0" borderId="0" xfId="0" applyFont="1"/>
    <xf numFmtId="0" fontId="8" fillId="0" borderId="0" xfId="0" applyFont="1" applyAlignment="1">
      <alignment horizontal="right" vertical="center" wrapText="1"/>
    </xf>
    <xf numFmtId="0" fontId="9" fillId="0" borderId="0" xfId="0" applyFont="1" applyAlignment="1">
      <alignment horizontal="left" vertical="center" wrapText="1"/>
    </xf>
    <xf numFmtId="0" fontId="8" fillId="0" borderId="4" xfId="0" applyFont="1" applyBorder="1" applyAlignment="1">
      <alignment horizontal="right" vertical="center" wrapText="1"/>
    </xf>
    <xf numFmtId="0" fontId="8" fillId="0" borderId="4" xfId="0" applyFont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12" fillId="0" borderId="0" xfId="0" applyFont="1"/>
    <xf numFmtId="0" fontId="13" fillId="0" borderId="0" xfId="0" applyFont="1"/>
    <xf numFmtId="3" fontId="5" fillId="0" borderId="0" xfId="0" applyNumberFormat="1" applyFont="1" applyAlignment="1">
      <alignment horizontal="right" vertical="center" wrapText="1"/>
    </xf>
    <xf numFmtId="0" fontId="14" fillId="0" borderId="0" xfId="0" applyFont="1"/>
    <xf numFmtId="4" fontId="6" fillId="0" borderId="0" xfId="0" applyNumberFormat="1" applyFont="1" applyAlignment="1">
      <alignment horizontal="left" vertical="center" wrapText="1" indent="3"/>
    </xf>
    <xf numFmtId="9" fontId="6" fillId="0" borderId="3" xfId="2" applyFont="1" applyBorder="1" applyAlignment="1">
      <alignment horizontal="right" vertical="center" wrapText="1"/>
    </xf>
    <xf numFmtId="9" fontId="6" fillId="0" borderId="0" xfId="2" applyFont="1" applyBorder="1" applyAlignment="1">
      <alignment horizontal="right" vertical="center" wrapText="1"/>
    </xf>
    <xf numFmtId="2" fontId="8" fillId="0" borderId="0" xfId="0" applyNumberFormat="1" applyFont="1" applyAlignment="1">
      <alignment horizontal="right" vertical="center" wrapText="1"/>
    </xf>
    <xf numFmtId="4" fontId="15" fillId="0" borderId="0" xfId="0" applyNumberFormat="1" applyFont="1" applyAlignment="1">
      <alignment horizontal="right" vertical="center" wrapText="1"/>
    </xf>
    <xf numFmtId="164" fontId="5" fillId="0" borderId="0" xfId="2" applyNumberFormat="1" applyFont="1" applyAlignment="1">
      <alignment horizontal="right" vertical="center" wrapText="1"/>
    </xf>
    <xf numFmtId="9" fontId="5" fillId="0" borderId="2" xfId="2" applyFont="1" applyBorder="1" applyAlignment="1">
      <alignment horizontal="right" vertical="center" wrapText="1"/>
    </xf>
    <xf numFmtId="9" fontId="5" fillId="0" borderId="1" xfId="2" applyFont="1" applyBorder="1" applyAlignment="1">
      <alignment horizontal="right" vertical="center" wrapText="1"/>
    </xf>
    <xf numFmtId="9" fontId="5" fillId="0" borderId="3" xfId="2" applyFont="1" applyBorder="1" applyAlignment="1">
      <alignment horizontal="right" vertical="center" wrapText="1"/>
    </xf>
    <xf numFmtId="3" fontId="5" fillId="0" borderId="0" xfId="0" applyNumberFormat="1" applyFont="1" applyAlignment="1">
      <alignment horizontal="left" vertical="center" wrapText="1" indent="3"/>
    </xf>
    <xf numFmtId="9" fontId="5" fillId="0" borderId="0" xfId="2" applyFont="1" applyAlignment="1">
      <alignment horizontal="right" vertical="center" wrapText="1"/>
    </xf>
    <xf numFmtId="0" fontId="8" fillId="0" borderId="5" xfId="0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9" fontId="5" fillId="0" borderId="2" xfId="2" applyFont="1" applyFill="1" applyBorder="1" applyAlignment="1">
      <alignment horizontal="right" vertical="center" wrapText="1"/>
    </xf>
    <xf numFmtId="9" fontId="5" fillId="0" borderId="1" xfId="2" applyFont="1" applyFill="1" applyBorder="1" applyAlignment="1">
      <alignment horizontal="right" vertical="center" wrapText="1"/>
    </xf>
    <xf numFmtId="9" fontId="5" fillId="0" borderId="0" xfId="2" applyFont="1" applyFill="1" applyAlignment="1">
      <alignment horizontal="right" vertical="center" wrapText="1"/>
    </xf>
    <xf numFmtId="3" fontId="8" fillId="0" borderId="1" xfId="0" applyNumberFormat="1" applyFont="1" applyBorder="1" applyAlignment="1">
      <alignment horizontal="right" vertical="center" wrapText="1"/>
    </xf>
    <xf numFmtId="3" fontId="8" fillId="0" borderId="2" xfId="0" applyNumberFormat="1" applyFont="1" applyBorder="1" applyAlignment="1">
      <alignment horizontal="right" vertical="center" wrapText="1"/>
    </xf>
    <xf numFmtId="0" fontId="10" fillId="0" borderId="1" xfId="0" applyFont="1" applyBorder="1"/>
    <xf numFmtId="0" fontId="17" fillId="0" borderId="0" xfId="0" applyFont="1"/>
    <xf numFmtId="0" fontId="8" fillId="0" borderId="0" xfId="0" applyFont="1"/>
    <xf numFmtId="0" fontId="9" fillId="0" borderId="0" xfId="0" applyFont="1"/>
    <xf numFmtId="3" fontId="9" fillId="0" borderId="6" xfId="0" applyNumberFormat="1" applyFont="1" applyBorder="1" applyAlignment="1">
      <alignment horizontal="right" vertical="center" wrapText="1"/>
    </xf>
    <xf numFmtId="3" fontId="9" fillId="0" borderId="7" xfId="0" applyNumberFormat="1" applyFont="1" applyBorder="1" applyAlignment="1">
      <alignment horizontal="right" vertical="center" wrapText="1"/>
    </xf>
    <xf numFmtId="0" fontId="9" fillId="0" borderId="6" xfId="0" applyFont="1" applyBorder="1"/>
    <xf numFmtId="0" fontId="15" fillId="0" borderId="0" xfId="0" applyFont="1"/>
    <xf numFmtId="0" fontId="17" fillId="0" borderId="6" xfId="0" applyFont="1" applyBorder="1"/>
    <xf numFmtId="3" fontId="8" fillId="0" borderId="5" xfId="0" applyNumberFormat="1" applyFont="1" applyBorder="1" applyAlignment="1">
      <alignment horizontal="right" vertical="center" wrapText="1"/>
    </xf>
    <xf numFmtId="4" fontId="10" fillId="0" borderId="0" xfId="0" applyNumberFormat="1" applyFont="1"/>
    <xf numFmtId="3" fontId="17" fillId="0" borderId="6" xfId="0" applyNumberFormat="1" applyFont="1" applyBorder="1"/>
    <xf numFmtId="3" fontId="17" fillId="0" borderId="0" xfId="0" applyNumberFormat="1" applyFont="1"/>
    <xf numFmtId="3" fontId="9" fillId="0" borderId="0" xfId="0" applyNumberFormat="1" applyFont="1"/>
    <xf numFmtId="3" fontId="9" fillId="0" borderId="6" xfId="0" applyNumberFormat="1" applyFont="1" applyBorder="1"/>
    <xf numFmtId="3" fontId="11" fillId="0" borderId="0" xfId="0" applyNumberFormat="1" applyFont="1"/>
    <xf numFmtId="3" fontId="9" fillId="0" borderId="0" xfId="0" applyNumberFormat="1" applyFont="1" applyAlignment="1">
      <alignment horizontal="right" vertical="center" wrapText="1"/>
    </xf>
    <xf numFmtId="3" fontId="4" fillId="0" borderId="0" xfId="0" applyNumberFormat="1" applyFont="1"/>
    <xf numFmtId="3" fontId="17" fillId="0" borderId="6" xfId="0" applyNumberFormat="1" applyFont="1" applyBorder="1" applyAlignment="1">
      <alignment horizontal="right"/>
    </xf>
    <xf numFmtId="3" fontId="17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3" fontId="10" fillId="0" borderId="0" xfId="0" quotePrefix="1" applyNumberFormat="1" applyFont="1" applyAlignment="1">
      <alignment horizontal="right"/>
    </xf>
    <xf numFmtId="0" fontId="17" fillId="0" borderId="6" xfId="0" applyFont="1" applyBorder="1" applyAlignment="1">
      <alignment horizontal="left" wrapText="1"/>
    </xf>
    <xf numFmtId="0" fontId="4" fillId="0" borderId="0" xfId="1" applyNumberFormat="1" applyFont="1"/>
    <xf numFmtId="3" fontId="4" fillId="0" borderId="0" xfId="1" applyNumberFormat="1" applyFont="1"/>
    <xf numFmtId="1" fontId="9" fillId="0" borderId="0" xfId="1" applyNumberFormat="1" applyFont="1" applyFill="1" applyBorder="1" applyAlignment="1">
      <alignment horizontal="right" vertical="center" wrapText="1"/>
    </xf>
    <xf numFmtId="1" fontId="9" fillId="0" borderId="1" xfId="1" applyNumberFormat="1" applyFont="1" applyFill="1" applyBorder="1" applyAlignment="1">
      <alignment horizontal="right" vertical="center" wrapText="1"/>
    </xf>
    <xf numFmtId="1" fontId="9" fillId="0" borderId="2" xfId="1" applyNumberFormat="1" applyFont="1" applyFill="1" applyBorder="1" applyAlignment="1">
      <alignment horizontal="right" vertical="center" wrapText="1"/>
    </xf>
    <xf numFmtId="0" fontId="11" fillId="0" borderId="1" xfId="0" applyFont="1" applyBorder="1"/>
    <xf numFmtId="9" fontId="11" fillId="0" borderId="0" xfId="1" applyNumberFormat="1" applyFont="1" applyBorder="1"/>
    <xf numFmtId="9" fontId="5" fillId="0" borderId="0" xfId="1" applyNumberFormat="1" applyFont="1" applyFill="1" applyBorder="1" applyAlignment="1">
      <alignment horizontal="right" vertical="center" wrapText="1"/>
    </xf>
    <xf numFmtId="0" fontId="4" fillId="0" borderId="3" xfId="1" applyNumberFormat="1" applyFont="1" applyBorder="1"/>
    <xf numFmtId="3" fontId="11" fillId="0" borderId="0" xfId="1" applyNumberFormat="1" applyFont="1" applyFill="1" applyBorder="1" applyAlignment="1">
      <alignment horizontal="right"/>
    </xf>
    <xf numFmtId="3" fontId="5" fillId="0" borderId="0" xfId="1" applyNumberFormat="1" applyFont="1" applyFill="1" applyBorder="1" applyAlignment="1">
      <alignment horizontal="right" vertical="center" wrapText="1"/>
    </xf>
    <xf numFmtId="3" fontId="11" fillId="0" borderId="0" xfId="1" applyNumberFormat="1" applyFont="1" applyFill="1" applyBorder="1"/>
    <xf numFmtId="3" fontId="4" fillId="0" borderId="3" xfId="1" applyNumberFormat="1" applyFont="1" applyBorder="1"/>
    <xf numFmtId="3" fontId="4" fillId="0" borderId="0" xfId="1" applyNumberFormat="1" applyFont="1" applyBorder="1"/>
    <xf numFmtId="3" fontId="11" fillId="0" borderId="8" xfId="1" applyNumberFormat="1" applyFont="1" applyFill="1" applyBorder="1"/>
    <xf numFmtId="2" fontId="19" fillId="0" borderId="0" xfId="1" applyNumberFormat="1" applyFont="1" applyFill="1" applyAlignment="1">
      <alignment horizontal="right"/>
    </xf>
    <xf numFmtId="3" fontId="9" fillId="0" borderId="9" xfId="1" applyNumberFormat="1" applyFont="1" applyFill="1" applyBorder="1" applyAlignment="1">
      <alignment horizontal="right" vertical="center" wrapText="1"/>
    </xf>
    <xf numFmtId="3" fontId="9" fillId="0" borderId="10" xfId="1" applyNumberFormat="1" applyFont="1" applyFill="1" applyBorder="1" applyAlignment="1">
      <alignment horizontal="right" vertical="center" wrapText="1"/>
    </xf>
    <xf numFmtId="1" fontId="9" fillId="0" borderId="9" xfId="1" applyNumberFormat="1" applyFont="1" applyFill="1" applyBorder="1" applyAlignment="1">
      <alignment horizontal="left" vertical="center" wrapText="1"/>
    </xf>
    <xf numFmtId="3" fontId="8" fillId="0" borderId="8" xfId="0" applyNumberFormat="1" applyFont="1" applyBorder="1" applyAlignment="1">
      <alignment horizontal="right" vertical="center" wrapText="1"/>
    </xf>
    <xf numFmtId="3" fontId="9" fillId="0" borderId="8" xfId="0" applyNumberFormat="1" applyFont="1" applyBorder="1" applyAlignment="1">
      <alignment horizontal="right" vertical="center" wrapText="1"/>
    </xf>
    <xf numFmtId="0" fontId="8" fillId="0" borderId="0" xfId="0" applyFont="1" applyAlignment="1">
      <alignment horizontal="left" vertical="center" wrapText="1"/>
    </xf>
    <xf numFmtId="2" fontId="19" fillId="0" borderId="0" xfId="1" applyNumberFormat="1" applyFont="1" applyFill="1" applyBorder="1" applyAlignment="1">
      <alignment horizontal="right"/>
    </xf>
    <xf numFmtId="1" fontId="9" fillId="0" borderId="3" xfId="1" applyNumberFormat="1" applyFont="1" applyFill="1" applyBorder="1" applyAlignment="1">
      <alignment horizontal="right" vertical="center" wrapText="1"/>
    </xf>
    <xf numFmtId="3" fontId="9" fillId="0" borderId="3" xfId="1" applyNumberFormat="1" applyFont="1" applyFill="1" applyBorder="1" applyAlignment="1">
      <alignment horizontal="right" vertical="center" wrapText="1"/>
    </xf>
    <xf numFmtId="3" fontId="9" fillId="0" borderId="0" xfId="1" applyNumberFormat="1" applyFont="1" applyFill="1" applyBorder="1" applyAlignment="1">
      <alignment horizontal="right" vertical="center" wrapText="1"/>
    </xf>
    <xf numFmtId="3" fontId="5" fillId="0" borderId="8" xfId="1" applyNumberFormat="1" applyFont="1" applyFill="1" applyBorder="1" applyAlignment="1">
      <alignment horizontal="right" vertical="center" wrapText="1"/>
    </xf>
    <xf numFmtId="2" fontId="9" fillId="0" borderId="9" xfId="1" applyNumberFormat="1" applyFont="1" applyFill="1" applyBorder="1" applyAlignment="1">
      <alignment horizontal="left" vertical="center" wrapText="1"/>
    </xf>
    <xf numFmtId="0" fontId="20" fillId="0" borderId="0" xfId="0" applyFont="1"/>
    <xf numFmtId="3" fontId="10" fillId="0" borderId="12" xfId="2" applyNumberFormat="1" applyFont="1" applyBorder="1" applyAlignment="1"/>
    <xf numFmtId="3" fontId="10" fillId="0" borderId="12" xfId="2" applyNumberFormat="1" applyFont="1" applyFill="1" applyBorder="1" applyAlignment="1"/>
    <xf numFmtId="0" fontId="10" fillId="0" borderId="12" xfId="0" applyFont="1" applyBorder="1" applyAlignment="1">
      <alignment horizontal="left"/>
    </xf>
    <xf numFmtId="3" fontId="10" fillId="0" borderId="0" xfId="0" applyNumberFormat="1" applyFont="1"/>
    <xf numFmtId="0" fontId="21" fillId="0" borderId="0" xfId="0" applyFont="1"/>
    <xf numFmtId="9" fontId="10" fillId="0" borderId="0" xfId="2" applyFont="1" applyBorder="1"/>
    <xf numFmtId="0" fontId="16" fillId="0" borderId="0" xfId="0" applyFont="1"/>
    <xf numFmtId="3" fontId="21" fillId="0" borderId="1" xfId="0" applyNumberFormat="1" applyFont="1" applyBorder="1"/>
    <xf numFmtId="0" fontId="8" fillId="0" borderId="1" xfId="0" applyFont="1" applyBorder="1" applyAlignment="1">
      <alignment horizontal="left" indent="3"/>
    </xf>
    <xf numFmtId="9" fontId="21" fillId="0" borderId="0" xfId="0" applyNumberFormat="1" applyFont="1"/>
    <xf numFmtId="9" fontId="8" fillId="0" borderId="0" xfId="2" applyFont="1" applyBorder="1"/>
    <xf numFmtId="0" fontId="8" fillId="0" borderId="0" xfId="0" applyFont="1" applyAlignment="1">
      <alignment horizontal="left" indent="3"/>
    </xf>
    <xf numFmtId="2" fontId="8" fillId="0" borderId="0" xfId="0" applyNumberFormat="1" applyFont="1"/>
    <xf numFmtId="9" fontId="21" fillId="0" borderId="0" xfId="0" applyNumberFormat="1" applyFont="1" applyAlignment="1">
      <alignment horizontal="right"/>
    </xf>
    <xf numFmtId="0" fontId="21" fillId="0" borderId="0" xfId="0" applyFont="1" applyAlignment="1">
      <alignment horizontal="right"/>
    </xf>
    <xf numFmtId="165" fontId="21" fillId="0" borderId="0" xfId="0" applyNumberFormat="1" applyFont="1" applyAlignment="1">
      <alignment horizontal="right"/>
    </xf>
    <xf numFmtId="165" fontId="21" fillId="0" borderId="0" xfId="0" applyNumberFormat="1" applyFont="1"/>
    <xf numFmtId="166" fontId="9" fillId="0" borderId="0" xfId="1" applyNumberFormat="1" applyFont="1" applyFill="1" applyBorder="1" applyAlignment="1">
      <alignment horizontal="right" vertical="center" wrapText="1"/>
    </xf>
    <xf numFmtId="167" fontId="11" fillId="0" borderId="0" xfId="1" applyNumberFormat="1" applyFont="1" applyBorder="1" applyAlignment="1">
      <alignment horizontal="right"/>
    </xf>
    <xf numFmtId="3" fontId="23" fillId="0" borderId="0" xfId="0" applyNumberFormat="1" applyFont="1" applyAlignment="1">
      <alignment horizontal="left" vertical="center"/>
    </xf>
    <xf numFmtId="9" fontId="8" fillId="0" borderId="0" xfId="2" applyFont="1" applyBorder="1" applyAlignment="1">
      <alignment horizontal="right"/>
    </xf>
    <xf numFmtId="2" fontId="8" fillId="0" borderId="0" xfId="0" applyNumberFormat="1" applyFont="1" applyAlignment="1">
      <alignment horizontal="right"/>
    </xf>
    <xf numFmtId="0" fontId="10" fillId="0" borderId="11" xfId="0" applyFont="1" applyBorder="1"/>
    <xf numFmtId="3" fontId="17" fillId="0" borderId="11" xfId="0" applyNumberFormat="1" applyFont="1" applyBorder="1"/>
    <xf numFmtId="9" fontId="8" fillId="0" borderId="0" xfId="2" applyFont="1" applyAlignment="1">
      <alignment horizontal="right" vertical="center" wrapText="1"/>
    </xf>
    <xf numFmtId="9" fontId="8" fillId="0" borderId="1" xfId="2" applyFont="1" applyBorder="1" applyAlignment="1">
      <alignment horizontal="right" vertical="center" wrapText="1"/>
    </xf>
    <xf numFmtId="3" fontId="8" fillId="0" borderId="0" xfId="0" quotePrefix="1" applyNumberFormat="1" applyFont="1" applyAlignment="1">
      <alignment horizontal="right" vertical="center" wrapText="1"/>
    </xf>
    <xf numFmtId="164" fontId="9" fillId="0" borderId="1" xfId="2" applyNumberFormat="1" applyFont="1" applyFill="1" applyBorder="1" applyAlignment="1">
      <alignment horizontal="right" vertical="center" wrapText="1"/>
    </xf>
    <xf numFmtId="0" fontId="2" fillId="2" borderId="0" xfId="0" applyFont="1" applyFill="1" applyAlignment="1">
      <alignment wrapText="1"/>
    </xf>
    <xf numFmtId="0" fontId="10" fillId="0" borderId="0" xfId="0" applyFont="1" applyAlignment="1">
      <alignment horizontal="right"/>
    </xf>
    <xf numFmtId="1" fontId="8" fillId="0" borderId="0" xfId="0" applyNumberFormat="1" applyFont="1" applyAlignment="1">
      <alignment horizontal="right" vertical="center" wrapText="1"/>
    </xf>
    <xf numFmtId="9" fontId="8" fillId="0" borderId="0" xfId="2" applyFont="1" applyBorder="1" applyAlignment="1">
      <alignment horizontal="right" vertical="center" wrapText="1"/>
    </xf>
  </cellXfs>
  <cellStyles count="5">
    <cellStyle name="Comma" xfId="1" builtinId="3"/>
    <cellStyle name="Comma 2" xfId="4" xr:uid="{55A0ACD9-3780-4A7A-954E-ABC31B11B18E}"/>
    <cellStyle name="Normal" xfId="0" builtinId="0"/>
    <cellStyle name="Percent" xfId="2" builtinId="5"/>
    <cellStyle name="Tabell text" xfId="3" xr:uid="{9E9885FC-3A6D-480E-8B57-6C83450E16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26" Type="http://schemas.openxmlformats.org/officeDocument/2006/relationships/externalLink" Target="externalLinks/externalLink16.xml"/><Relationship Id="rId39" Type="http://schemas.openxmlformats.org/officeDocument/2006/relationships/externalLink" Target="externalLinks/externalLink29.xml"/><Relationship Id="rId21" Type="http://schemas.openxmlformats.org/officeDocument/2006/relationships/externalLink" Target="externalLinks/externalLink11.xml"/><Relationship Id="rId34" Type="http://schemas.openxmlformats.org/officeDocument/2006/relationships/externalLink" Target="externalLinks/externalLink24.xml"/><Relationship Id="rId42" Type="http://schemas.openxmlformats.org/officeDocument/2006/relationships/theme" Target="theme/theme1.xml"/><Relationship Id="rId47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9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externalLink" Target="externalLinks/externalLink14.xml"/><Relationship Id="rId32" Type="http://schemas.openxmlformats.org/officeDocument/2006/relationships/externalLink" Target="externalLinks/externalLink22.xml"/><Relationship Id="rId37" Type="http://schemas.openxmlformats.org/officeDocument/2006/relationships/externalLink" Target="externalLinks/externalLink27.xml"/><Relationship Id="rId40" Type="http://schemas.openxmlformats.org/officeDocument/2006/relationships/externalLink" Target="externalLinks/externalLink3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8.xml"/><Relationship Id="rId36" Type="http://schemas.openxmlformats.org/officeDocument/2006/relationships/externalLink" Target="externalLinks/externalLink26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31" Type="http://schemas.openxmlformats.org/officeDocument/2006/relationships/externalLink" Target="externalLinks/externalLink2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7.xml"/><Relationship Id="rId30" Type="http://schemas.openxmlformats.org/officeDocument/2006/relationships/externalLink" Target="externalLinks/externalLink20.xml"/><Relationship Id="rId35" Type="http://schemas.openxmlformats.org/officeDocument/2006/relationships/externalLink" Target="externalLinks/externalLink25.xml"/><Relationship Id="rId43" Type="http://schemas.openxmlformats.org/officeDocument/2006/relationships/styles" Target="styles.xml"/><Relationship Id="rId48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externalLink" Target="externalLinks/externalLink15.xml"/><Relationship Id="rId33" Type="http://schemas.openxmlformats.org/officeDocument/2006/relationships/externalLink" Target="externalLinks/externalLink23.xml"/><Relationship Id="rId38" Type="http://schemas.openxmlformats.org/officeDocument/2006/relationships/externalLink" Target="externalLinks/externalLink28.xml"/><Relationship Id="rId46" Type="http://schemas.openxmlformats.org/officeDocument/2006/relationships/customXml" Target="../customXml/item1.xml"/><Relationship Id="rId20" Type="http://schemas.openxmlformats.org/officeDocument/2006/relationships/externalLink" Target="externalLinks/externalLink10.xml"/><Relationship Id="rId41" Type="http://schemas.openxmlformats.org/officeDocument/2006/relationships/externalLink" Target="externalLinks/externalLink3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rohede\Library\Containers\com.microsoft.Excel\Data\Documents\C:\Users\karohede\Library\Containers\com.microsoft.Excel\Data\Documents\Trupti\busresearch_\Food%20Retail\spread\DISFRANC\CASINO\casino2.xls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Users\karohede\Library\Containers\com.microsoft.Excel\Data\Documents\C:\Users\karohede\Library\Containers\com.microsoft.Excel\Data\Documents\C:\DOCUME~1\lyckst\LOCALS~1\Temp\wettja\Johan%20WE\Companies\Sandvik\JCF%20PER%20GW%20adj%20SAND.xls?EF87F448" TargetMode="External"/><Relationship Id="rId1" Type="http://schemas.openxmlformats.org/officeDocument/2006/relationships/externalLinkPath" Target="file:///\\EF87F448\JCF%20PER%20GW%20adj%20SAND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rohede\Library\Containers\com.microsoft.Excel\Data\Documents\C:\Users\karohede\Library\Containers\com.microsoft.Excel\Data\Documents\P:\knutn\Companies\CTG\Old\CTG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rohede\Library\Containers\com.microsoft.Excel\Data\Documents\C:\Users\karohede\Library\Containers\com.microsoft.Excel\Data\Documents\C:\DOCUME~1\lyckst\LOCALS~1\Temp\PS%20Trelleborg\Trelleborg%20FX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rohede\Library\Containers\com.microsoft.Excel\Data\Documents\C:\Users\karohede\Library\Containers\com.microsoft.Excel\Data\Documents\Trupti\busresearch_\Retail\STORES\DEBENHAM\DEBMO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rohede\Library\Containers\com.microsoft.Excel\Data\Documents\C:\Users\karohede\Library\Containers\com.microsoft.Excel\Data\Documents\mtgsrv209\Communications\M&amp;SMOD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rohede\Library\Containers\com.microsoft.Excel\Data\Documents\C:\Users\karohede\Library\Containers\com.microsoft.Excel\Data\Documents\Server\I%20Drive\Models-Guy\Delivered%20Co\Oct%2001\Brambles%20new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rohede\Library\Containers\com.microsoft.Excel\Data\Documents\C:\Users\karohede\Library\Containers\com.microsoft.Excel\Data\Documents\Trupti\busresearch_\Retail\Temp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H2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rohede\Library\Containers\com.microsoft.Excel\Data\Documents\C:\Users\karohede\Library\Containers\com.microsoft.Excel\Data\Documents\NF1\SYS\GRUPPER\ANALYS\SVA2\SYSTEM\central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cquisitions\Acquisition\107\DRAFT_ProForma_P107_21020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Users\karohede\Library\Containers\com.microsoft.Excel\Data\Documents\C:\Users\karohede\Library\Containers\com.microsoft.Excel\Data\Documents\C:\DOCUME~1\lyckst\LOCALS~1\Temp\H%20&amp;%20M\Spreadsheets\H&amp;M%20model_Deutsche%20Bank_public.xls?B87985C3" TargetMode="External"/><Relationship Id="rId1" Type="http://schemas.openxmlformats.org/officeDocument/2006/relationships/externalLinkPath" Target="file:///\\B87985C3\H&amp;M%20model_Deutsche%20Bank_public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rohede\Library\Containers\com.microsoft.Excel\Data\Documents\C:\Users\karohede\Library\Containers\com.microsoft.Excel\Data\Documents\C:\DOCUME~1\lyckst\LOCALS~1\Temp\Engineering\ENGINEER\MAN\MAN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rohede\Library\Containers\com.microsoft.Excel\Data\Documents\C:\Users\karohede\Library\Containers\com.microsoft.Excel\Data\Documents\L:\Engineering\ENGINEER\Alstom\Alstom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rohede\Library\Containers\com.microsoft.Excel\Data\Documents\C:\Users\karohede\Library\Containers\com.microsoft.Excel\Data\Documents\mtgsrv209\Communications\Stefan%20Lycke_Media\MTG\DCF\MTG_supernew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rohede\Library\Containers\com.microsoft.Excel\Data\Documents\C:\Users\karohede\Library\Containers\com.microsoft.Excel\Data\Documents\Surekha\c\Retail\Robert\HDriveRetail\play.xls" TargetMode="External"/></Relationships>
</file>

<file path=xl/externalLinks/_rels/externalLink24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Users\karohede\Library\Containers\com.microsoft.Excel\Data\Documents\C:\Users\karohede\Library\Containers\com.microsoft.Excel\Data\Documents\mtgsrv209\Communications\DOCUME~1\lyckst\LOCALS~1\Temp\notesF7BDF2\DCF%20Project%20SKA2.xls?85DD7D1A" TargetMode="External"/><Relationship Id="rId1" Type="http://schemas.openxmlformats.org/officeDocument/2006/relationships/externalLinkPath" Target="file:///\\85DD7D1A\DCF%20Project%20SKA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rohede\Library\Containers\com.microsoft.Excel\Data\Documents\C:\Users\karohede\Library\Containers\com.microsoft.Excel\Data\Documents\mtgsrv209\Communications\Aros\Analys\Brannlund\Media\TV4\TV4sva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rohede\Library\Containers\com.microsoft.Excel\Data\Documents\C:\Users\karohede\Library\Containers\com.microsoft.Excel\Data\Documents\Trupti\busresearch_\Retail\STORES\AUSTINRE\AUSTMOD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BA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rohede\Library\Containers\com.microsoft.Excel\Data\Documents\C:\Users\karohede\Library\Containers\com.microsoft.Excel\Data\Documents\Server\I%20Drive\TEMP\Transprt\BA\BAY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rohede\Library\Containers\com.microsoft.Excel\Data\Documents\C:\Users\karohede\Library\Containers\com.microsoft.Excel\Data\Documents\Server\I%20Drive\TEMP\Transprt\BA\BAYNC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Users\karohede\Library\Containers\com.microsoft.Excel\Data\Documents\C:\Users\karohede\Library\Containers\com.microsoft.Excel\Data\Documents\C:\Communications\4%20Investor%20Relations\Model_story\MTG_Lycke%20model_live13.xlsm?FF268A76" TargetMode="External"/><Relationship Id="rId1" Type="http://schemas.openxmlformats.org/officeDocument/2006/relationships/externalLinkPath" Target="file:///\\FF268A76\MTG_Lycke%20model_live13.xlsm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rohede\Library\Containers\com.microsoft.Excel\Data\Documents\C:\Users\karohede\Library\Containers\com.microsoft.Excel\Data\Documents\P:\jpoyry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rohede\Library\Containers\com.microsoft.Excel\Data\Documents\C:\Users\karohede\Library\Containers\com.microsoft.Excel\Data\Documents\J:\Retail\STORES\DEBENHAM\DEBMOD-ol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rohede\Library\Containers\com.microsoft.Excel\Data\Documents\C:\analys\sva2\system\centra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rohede\Library\Containers\com.microsoft.Excel\Data\Documents\C:\Users\karohede\Library\Containers\com.microsoft.Excel\Data\Documents\C:\DOCUME~1\lyckst\LOCALS~1\Temp\Nordic\SWEDEN\ATCO.XLW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rohede\Library\Containers\com.microsoft.Excel\Data\Documents\C:\Users\karohede\Library\Containers\com.microsoft.Excel\Data\Documents\Lonf05\research$\Retail\STORES\H&amp;M\Model\hmmod%20to%20iris_new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rohede\Library\Containers\com.microsoft.Excel\Data\Documents\C:\Users\karohede\Library\Containers\com.microsoft.Excel\Data\Documents\mtgsrv209\Communications\Aros\Analys\AZ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rohede\Library\Containers\com.microsoft.Excel\Data\Documents\C:\Users\karohede\Library\Containers\com.microsoft.Excel\Data\Documents\Server\I%20Drive\My%20Documents\cafgucci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rohede\Library\Containers\com.microsoft.Excel\Data\Documents\C:\Users\karohede\Library\Containers\com.microsoft.Excel\Data\Documents\Server\I%20Drive\Transprt\Global\Quarterly%20v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INO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table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7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l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F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lobal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2"/>
    </sheetNames>
    <definedNames>
      <definedName name="DDE_Update_VB"/>
    </defined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2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örskurser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nL 2020"/>
      <sheetName val="Hutch_Q4"/>
      <sheetName val="Q4_adjustments"/>
      <sheetName val="Q4_Capitalized Development "/>
      <sheetName val="P107_IAP (inc.Q4)"/>
      <sheetName val="PnL (EBIT) Sep20"/>
      <sheetName val="PnL YTD Sep20"/>
      <sheetName val="RR Noter"/>
      <sheetName val="BS Sep20"/>
      <sheetName val="BR Noter"/>
      <sheetName val="Sheet1"/>
      <sheetName val="Supporting documents--&gt;"/>
      <sheetName val="FX &amp; Tax"/>
      <sheetName val="FS statements--&gt;"/>
      <sheetName val="MTG_RR_Q3"/>
      <sheetName val="MTG_BR_Q3"/>
      <sheetName val="P107_PnL"/>
      <sheetName val="P107_BS"/>
      <sheetName val="P107(canda_BS)"/>
      <sheetName val="P107(canada_PnL)"/>
      <sheetName val="Software dev depreciation"/>
      <sheetName val="Consol BS"/>
      <sheetName val="Consol IS"/>
      <sheetName val="IFRS adjustments--&gt;"/>
      <sheetName val="Revenue recognition"/>
      <sheetName val="P107_IAP"/>
      <sheetName val="Leases"/>
      <sheetName val="Capitalized Development"/>
      <sheetName val="VGTR"/>
      <sheetName val="VGTR supporting doc."/>
      <sheetName val="Proforma justeringar--&gt;"/>
      <sheetName val="PPA"/>
      <sheetName val="Finansiering"/>
      <sheetName val="Transaktionskostnader"/>
      <sheetName val="NCI adjustments--&gt;"/>
      <sheetName val="NCI"/>
      <sheetName val="Reorganization_Support"/>
      <sheetName val="Other documents--&gt;"/>
      <sheetName val="PnL per game"/>
      <sheetName val="Studio employee allocation"/>
      <sheetName val="P107_Prognos_PnL"/>
      <sheetName val="Game cohorts--&gt;"/>
      <sheetName val="TD iOS Cohorts"/>
      <sheetName val="TD Android Cohorts"/>
      <sheetName val="F1M iOS Cohorts"/>
      <sheetName val="F1M Android Cohorts"/>
      <sheetName val="RR Android cohorts"/>
      <sheetName val="RR iOS coho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U8">
            <v>11.376099999999999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Y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ster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CF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les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V4SVA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STMOD"/>
    </sheetNames>
    <definedNames>
      <definedName name="Macro1"/>
      <definedName name="Macro10"/>
      <definedName name="Macro11"/>
      <definedName name="Macro12"/>
      <definedName name="Macro13"/>
      <definedName name="Macro14"/>
      <definedName name="Macro15"/>
      <definedName name="Macro16"/>
      <definedName name="Macro17"/>
      <definedName name="Macro18"/>
      <definedName name="Macro19"/>
      <definedName name="Macro2"/>
      <definedName name="Macro20"/>
      <definedName name="Macro21"/>
      <definedName name="Macro22"/>
      <definedName name="Macro23"/>
      <definedName name="Macro24"/>
      <definedName name="Macro25"/>
      <definedName name="Macro3"/>
      <definedName name="Macro30"/>
      <definedName name="Macro4"/>
      <definedName name="Macro6"/>
      <definedName name="Macro7"/>
      <definedName name="Macro8"/>
      <definedName name="Macro9"/>
    </defined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EUDSTD"/>
    </sheetNames>
    <sheetDataSet>
      <sheetData sheetId="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&amp;L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CF old"/>
      <sheetName val="CCY"/>
      <sheetName val="Pay-TV old"/>
      <sheetName val="Export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Interim"/>
    </sheetNames>
    <sheetDataSet>
      <sheetData sheetId="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örskurser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SINESS AREAS"/>
      <sheetName val="APPENDIX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ld template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bilisva"/>
      <sheetName val="Gunnsv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sted capital_VDF"/>
      <sheetName val="Forecasts_VDF"/>
      <sheetName val="Summary Page_VDF"/>
      <sheetName val="NOPAT_VDF"/>
      <sheetName val="DCF_VDF"/>
      <sheetName val="PV of Op Leases_VDF"/>
      <sheetName val="Income Statement_VDF"/>
      <sheetName val="WACC_VDF"/>
      <sheetName val="Charts_VD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 lookup table"/>
      <sheetName val="VDF 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12DB6-75F7-4B45-8170-349F650A1141}">
  <dimension ref="A1:B14"/>
  <sheetViews>
    <sheetView showGridLines="0" zoomScale="80" zoomScaleNormal="80" workbookViewId="0">
      <selection activeCell="B15" sqref="B15"/>
    </sheetView>
  </sheetViews>
  <sheetFormatPr defaultColWidth="7.7265625" defaultRowHeight="13" x14ac:dyDescent="0.3"/>
  <cols>
    <col min="1" max="1" width="51.1796875" style="1" bestFit="1" customWidth="1"/>
    <col min="2" max="2" width="14.7265625" style="1" bestFit="1" customWidth="1"/>
    <col min="3" max="16384" width="7.7265625" style="1"/>
  </cols>
  <sheetData>
    <row r="1" spans="1:2" ht="18.5" x14ac:dyDescent="0.45">
      <c r="A1" s="2" t="s">
        <v>23</v>
      </c>
      <c r="B1" s="2" t="s">
        <v>22</v>
      </c>
    </row>
    <row r="2" spans="1:2" x14ac:dyDescent="0.3">
      <c r="A2" s="1" t="s">
        <v>21</v>
      </c>
      <c r="B2" s="1" t="s">
        <v>20</v>
      </c>
    </row>
    <row r="3" spans="1:2" x14ac:dyDescent="0.3">
      <c r="A3" s="1" t="s">
        <v>19</v>
      </c>
      <c r="B3" s="1" t="s">
        <v>18</v>
      </c>
    </row>
    <row r="4" spans="1:2" x14ac:dyDescent="0.3">
      <c r="A4" s="1" t="s">
        <v>17</v>
      </c>
      <c r="B4" s="1" t="s">
        <v>16</v>
      </c>
    </row>
    <row r="5" spans="1:2" x14ac:dyDescent="0.3">
      <c r="A5" s="1" t="s">
        <v>15</v>
      </c>
      <c r="B5" s="1" t="s">
        <v>14</v>
      </c>
    </row>
    <row r="6" spans="1:2" x14ac:dyDescent="0.3">
      <c r="A6" s="1" t="s">
        <v>13</v>
      </c>
      <c r="B6" s="1" t="s">
        <v>12</v>
      </c>
    </row>
    <row r="7" spans="1:2" x14ac:dyDescent="0.3">
      <c r="A7" s="1" t="s">
        <v>11</v>
      </c>
      <c r="B7" s="1" t="s">
        <v>10</v>
      </c>
    </row>
    <row r="8" spans="1:2" x14ac:dyDescent="0.3">
      <c r="A8" s="1" t="s">
        <v>9</v>
      </c>
      <c r="B8" s="1" t="s">
        <v>8</v>
      </c>
    </row>
    <row r="9" spans="1:2" x14ac:dyDescent="0.3">
      <c r="A9" s="1" t="s">
        <v>7</v>
      </c>
      <c r="B9" s="1" t="s">
        <v>6</v>
      </c>
    </row>
    <row r="10" spans="1:2" x14ac:dyDescent="0.3">
      <c r="A10" s="1" t="s">
        <v>5</v>
      </c>
      <c r="B10" s="1" t="s">
        <v>4</v>
      </c>
    </row>
    <row r="11" spans="1:2" x14ac:dyDescent="0.3">
      <c r="A11" s="1" t="s">
        <v>3</v>
      </c>
      <c r="B11" s="1" t="s">
        <v>2</v>
      </c>
    </row>
    <row r="12" spans="1:2" x14ac:dyDescent="0.3">
      <c r="A12" s="1" t="s">
        <v>1</v>
      </c>
      <c r="B12" s="1" t="s">
        <v>0</v>
      </c>
    </row>
    <row r="14" spans="1:2" ht="26" x14ac:dyDescent="0.3">
      <c r="A14" s="33" t="s">
        <v>227</v>
      </c>
      <c r="B14" s="135" t="s">
        <v>235</v>
      </c>
    </row>
  </sheetData>
  <pageMargins left="0.7" right="0.7" top="0.75" bottom="0.75" header="0.3" footer="0.3"/>
  <pageSetup paperSize="9" orientation="portrait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5364C-C6CC-4B62-A876-77547FFBB017}">
  <sheetPr>
    <pageSetUpPr fitToPage="1"/>
  </sheetPr>
  <dimension ref="A1:X39"/>
  <sheetViews>
    <sheetView showGridLines="0" topLeftCell="A22" zoomScale="80" zoomScaleNormal="80" workbookViewId="0">
      <pane xSplit="1" topLeftCell="K1" activePane="topRight" state="frozen"/>
      <selection activeCell="AC23" sqref="AC23"/>
      <selection pane="topRight" activeCell="U42" sqref="U42"/>
    </sheetView>
  </sheetViews>
  <sheetFormatPr defaultRowHeight="14.5" x14ac:dyDescent="0.35"/>
  <cols>
    <col min="1" max="1" width="62.453125" bestFit="1" customWidth="1"/>
  </cols>
  <sheetData>
    <row r="1" spans="1:24" ht="18.5" x14ac:dyDescent="0.45">
      <c r="A1" s="2" t="s">
        <v>3</v>
      </c>
    </row>
    <row r="2" spans="1:24" x14ac:dyDescent="0.35">
      <c r="A2" s="33" t="s">
        <v>216</v>
      </c>
    </row>
    <row r="3" spans="1:24" ht="21.5" thickBot="1" x14ac:dyDescent="0.4">
      <c r="A3" s="31"/>
      <c r="B3" s="30" t="s">
        <v>205</v>
      </c>
      <c r="C3" s="30" t="s">
        <v>206</v>
      </c>
      <c r="D3" s="30" t="s">
        <v>207</v>
      </c>
      <c r="E3" s="30" t="s">
        <v>208</v>
      </c>
      <c r="F3" s="30" t="s">
        <v>201</v>
      </c>
      <c r="G3" s="30" t="s">
        <v>202</v>
      </c>
      <c r="H3" s="30" t="s">
        <v>203</v>
      </c>
      <c r="I3" s="30" t="s">
        <v>204</v>
      </c>
      <c r="J3" s="30" t="s">
        <v>198</v>
      </c>
      <c r="K3" s="30" t="s">
        <v>197</v>
      </c>
      <c r="L3" s="30" t="s">
        <v>199</v>
      </c>
      <c r="M3" s="30" t="s">
        <v>200</v>
      </c>
      <c r="N3" s="30" t="s">
        <v>196</v>
      </c>
      <c r="O3" s="30" t="s">
        <v>191</v>
      </c>
      <c r="P3" s="30" t="s">
        <v>192</v>
      </c>
      <c r="Q3" s="30" t="s">
        <v>193</v>
      </c>
      <c r="R3" s="30" t="s">
        <v>194</v>
      </c>
      <c r="S3" s="30" t="s">
        <v>195</v>
      </c>
      <c r="T3" s="30" t="s">
        <v>215</v>
      </c>
      <c r="U3" s="30" t="s">
        <v>225</v>
      </c>
      <c r="V3" s="30" t="s">
        <v>234</v>
      </c>
      <c r="W3" s="30" t="s">
        <v>236</v>
      </c>
      <c r="X3" s="30" t="s">
        <v>235</v>
      </c>
    </row>
    <row r="4" spans="1:24" ht="15" thickTop="1" x14ac:dyDescent="0.35">
      <c r="A4" s="19" t="s">
        <v>182</v>
      </c>
      <c r="B4" s="123">
        <v>2.4165000000000001</v>
      </c>
      <c r="C4" s="123">
        <v>2.5169000000000001</v>
      </c>
      <c r="D4" s="123">
        <v>2.1959</v>
      </c>
      <c r="E4" s="123">
        <v>2.2361</v>
      </c>
      <c r="F4" s="123">
        <v>3.4805999999999999</v>
      </c>
      <c r="G4" s="122">
        <v>4.2548000000000004</v>
      </c>
      <c r="H4" s="122">
        <v>6.2108999999999996</v>
      </c>
      <c r="I4" s="122">
        <v>6.4931999999999999</v>
      </c>
      <c r="J4" s="122">
        <v>6.9878999999999998</v>
      </c>
      <c r="K4" s="122">
        <v>6.7035999999999998</v>
      </c>
      <c r="L4" s="122">
        <v>6.4372999999999996</v>
      </c>
      <c r="M4" s="122">
        <v>6.4955999999999996</v>
      </c>
      <c r="N4" s="122">
        <v>6.4333</v>
      </c>
      <c r="O4" s="122">
        <v>6.5720000000000001</v>
      </c>
      <c r="P4" s="122">
        <v>6.4404000000000003</v>
      </c>
      <c r="Q4" s="122">
        <v>6.4824999999999999</v>
      </c>
      <c r="R4" s="122">
        <v>6.4569999999999999</v>
      </c>
      <c r="S4" s="122">
        <v>5.8342000000000001</v>
      </c>
      <c r="T4" s="122">
        <v>6.1090999999999998</v>
      </c>
      <c r="U4" s="122">
        <v>6.2923999999999998</v>
      </c>
      <c r="V4" s="122">
        <v>9.0373000000000001</v>
      </c>
      <c r="W4" s="122">
        <v>9.0414999999999992</v>
      </c>
      <c r="X4" s="122">
        <v>8.8720999999999997</v>
      </c>
    </row>
    <row r="5" spans="1:24" x14ac:dyDescent="0.35">
      <c r="A5" s="19" t="s">
        <v>181</v>
      </c>
      <c r="B5" s="123">
        <v>12.609</v>
      </c>
      <c r="C5" s="123">
        <v>12.0121</v>
      </c>
      <c r="D5" s="123">
        <v>9.3793000000000006</v>
      </c>
      <c r="E5" s="123">
        <v>9.2817000000000007</v>
      </c>
      <c r="F5" s="123">
        <v>18.899999999999999</v>
      </c>
      <c r="G5" s="122">
        <v>24.552900000000001</v>
      </c>
      <c r="H5" s="122">
        <v>32.404499999999999</v>
      </c>
      <c r="I5" s="122">
        <v>33.820599999999999</v>
      </c>
      <c r="J5" s="122">
        <v>35.244100000000003</v>
      </c>
      <c r="K5" s="122">
        <v>33.326599999999999</v>
      </c>
      <c r="L5" s="122">
        <v>31.372800000000002</v>
      </c>
      <c r="M5" s="122">
        <v>31.5002</v>
      </c>
      <c r="N5" s="122">
        <v>29.357700000000001</v>
      </c>
      <c r="O5" s="122">
        <v>30.716999999999999</v>
      </c>
      <c r="P5" s="122">
        <v>31.041899999999998</v>
      </c>
      <c r="Q5" s="122">
        <v>32.268500000000003</v>
      </c>
      <c r="R5" s="122">
        <v>31.851099999999999</v>
      </c>
      <c r="S5" s="122">
        <v>26.9</v>
      </c>
      <c r="T5" s="122">
        <v>28.2669</v>
      </c>
      <c r="U5" s="122">
        <v>30.478400000000001</v>
      </c>
      <c r="V5" s="122">
        <v>41.592399999999998</v>
      </c>
      <c r="W5" s="122">
        <v>43.420400000000001</v>
      </c>
      <c r="X5" s="122">
        <v>42.792499999999997</v>
      </c>
    </row>
    <row r="6" spans="1:24" x14ac:dyDescent="0.35">
      <c r="A6" s="19" t="s">
        <v>180</v>
      </c>
      <c r="B6" s="123">
        <v>2.9243000000000001</v>
      </c>
      <c r="C6" s="123">
        <v>3.3102999999999998</v>
      </c>
      <c r="D6" s="123">
        <v>3.4047000000000001</v>
      </c>
      <c r="E6" s="123">
        <v>3.19</v>
      </c>
      <c r="F6" s="123">
        <v>2.4700000000000002</v>
      </c>
      <c r="G6" s="123">
        <v>2.726</v>
      </c>
      <c r="H6" s="123">
        <v>1.881</v>
      </c>
      <c r="I6" s="123">
        <v>2.1259999999999999</v>
      </c>
      <c r="J6" s="123">
        <v>2.0779999999999998</v>
      </c>
      <c r="K6" s="123">
        <v>2.141</v>
      </c>
      <c r="L6" s="122">
        <v>2.2573736626674914</v>
      </c>
      <c r="M6" s="122">
        <v>2.3101211397649388</v>
      </c>
      <c r="N6" s="122">
        <v>2.2519999999999998</v>
      </c>
      <c r="O6" s="122">
        <v>2.44</v>
      </c>
      <c r="P6" s="122">
        <v>2.5219999999999998</v>
      </c>
      <c r="Q6" s="122">
        <v>2.6339999999999999</v>
      </c>
      <c r="R6" s="122">
        <v>2.46</v>
      </c>
      <c r="S6" s="122">
        <v>2.7</v>
      </c>
      <c r="T6" s="122">
        <v>2.56</v>
      </c>
      <c r="U6" s="122">
        <v>2.92</v>
      </c>
      <c r="V6" s="122">
        <v>3.14</v>
      </c>
      <c r="W6" s="122">
        <v>3.54</v>
      </c>
      <c r="X6" s="122">
        <v>3.6599160632035064</v>
      </c>
    </row>
    <row r="7" spans="1:24" x14ac:dyDescent="0.35">
      <c r="A7" s="57"/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</row>
    <row r="8" spans="1:24" x14ac:dyDescent="0.35">
      <c r="A8" s="19" t="s">
        <v>179</v>
      </c>
      <c r="B8" s="116">
        <v>0.75419999999999998</v>
      </c>
      <c r="C8" s="116">
        <v>0.76795999999999998</v>
      </c>
      <c r="D8" s="116">
        <v>0.79810999999999999</v>
      </c>
      <c r="E8" s="116">
        <v>0.75</v>
      </c>
      <c r="F8" s="116">
        <v>0.68</v>
      </c>
      <c r="G8" s="116">
        <v>0.66</v>
      </c>
      <c r="H8" s="116">
        <v>0.46</v>
      </c>
      <c r="I8" s="116">
        <v>0.45300000000000001</v>
      </c>
      <c r="J8" s="116">
        <v>0.44</v>
      </c>
      <c r="K8" s="116">
        <v>0.42</v>
      </c>
      <c r="L8" s="120">
        <v>0.40444195621824258</v>
      </c>
      <c r="M8" s="120">
        <v>0.43650582099014468</v>
      </c>
      <c r="N8" s="120">
        <v>0.46</v>
      </c>
      <c r="O8" s="120">
        <v>0.47</v>
      </c>
      <c r="P8" s="120">
        <v>0.46</v>
      </c>
      <c r="Q8" s="120">
        <v>0.41</v>
      </c>
      <c r="R8" s="120">
        <v>0.4</v>
      </c>
      <c r="S8" s="120">
        <v>0.38</v>
      </c>
      <c r="T8" s="120">
        <v>0.39</v>
      </c>
      <c r="U8" s="120">
        <v>0.41</v>
      </c>
      <c r="V8" s="120">
        <v>0.49</v>
      </c>
      <c r="W8" s="120">
        <v>0.49808335803778742</v>
      </c>
      <c r="X8" s="120">
        <v>0.50723819253732749</v>
      </c>
    </row>
    <row r="10" spans="1:24" x14ac:dyDescent="0.35">
      <c r="A10" s="58" t="s">
        <v>178</v>
      </c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</row>
    <row r="11" spans="1:24" x14ac:dyDescent="0.35">
      <c r="A11" s="118" t="s">
        <v>177</v>
      </c>
      <c r="B11" s="117">
        <v>0.50551097476515772</v>
      </c>
      <c r="C11" s="117">
        <v>0.48810010874363419</v>
      </c>
      <c r="D11" s="117">
        <v>0.4859651319520657</v>
      </c>
      <c r="E11" s="117">
        <v>0.47747026730671976</v>
      </c>
      <c r="F11" s="117">
        <v>0.58093766328191265</v>
      </c>
      <c r="G11" s="117">
        <v>0.59697338486829254</v>
      </c>
      <c r="H11" s="117">
        <v>0.69601574388799381</v>
      </c>
      <c r="I11" s="117">
        <v>0.67566071936700478</v>
      </c>
      <c r="J11" s="117">
        <v>0.70197965329737222</v>
      </c>
      <c r="K11" s="117">
        <v>0.72781436778274233</v>
      </c>
      <c r="L11" s="117">
        <v>0.73373801808334649</v>
      </c>
      <c r="M11" s="117">
        <v>0.76034297438498311</v>
      </c>
      <c r="N11" s="117">
        <v>0.76580116643836615</v>
      </c>
      <c r="O11" s="117">
        <v>0.77166221093161669</v>
      </c>
      <c r="P11" s="117">
        <v>0.75419142859628896</v>
      </c>
      <c r="Q11" s="117">
        <v>0.77872375362537449</v>
      </c>
      <c r="R11" s="127">
        <v>0.75441952096222298</v>
      </c>
      <c r="S11" s="127">
        <v>0.75875673983372183</v>
      </c>
      <c r="T11" s="127">
        <v>0.7652257241685293</v>
      </c>
      <c r="U11" s="127">
        <v>0.77649499051493398</v>
      </c>
      <c r="V11" s="127">
        <v>0.69419404388175365</v>
      </c>
      <c r="W11" s="127">
        <v>0.7046169140624865</v>
      </c>
      <c r="X11" s="127">
        <v>0.68754470937275836</v>
      </c>
    </row>
    <row r="12" spans="1:24" x14ac:dyDescent="0.35">
      <c r="A12" s="118" t="s">
        <v>237</v>
      </c>
      <c r="B12" s="117">
        <v>0.48150452570108782</v>
      </c>
      <c r="C12" s="117">
        <v>0.50557580292638815</v>
      </c>
      <c r="D12" s="117">
        <v>0.49995212456451771</v>
      </c>
      <c r="E12" s="117">
        <v>0.50227731398259756</v>
      </c>
      <c r="F12" s="117">
        <v>0.41569408738685093</v>
      </c>
      <c r="G12" s="117">
        <v>0.38743133724381434</v>
      </c>
      <c r="H12" s="117">
        <v>0.23679822123401889</v>
      </c>
      <c r="I12" s="117">
        <v>0.23290839146217421</v>
      </c>
      <c r="J12" s="117">
        <v>0.2119692464737955</v>
      </c>
      <c r="K12" s="117">
        <v>0.1980067312713979</v>
      </c>
      <c r="L12" s="117">
        <v>0.18158268938793082</v>
      </c>
      <c r="M12" s="117">
        <v>0.19182518161620415</v>
      </c>
      <c r="N12" s="117">
        <v>0.20208694000966287</v>
      </c>
      <c r="O12" s="117">
        <v>0.19816590148733307</v>
      </c>
      <c r="P12" s="117">
        <v>0.20312825246091024</v>
      </c>
      <c r="Q12" s="117">
        <v>0.18635618122767253</v>
      </c>
      <c r="R12" s="127">
        <v>0.20059862440811527</v>
      </c>
      <c r="S12" s="127">
        <v>0.19346714439767629</v>
      </c>
      <c r="T12" s="127">
        <v>0.18513081417585886</v>
      </c>
      <c r="U12" s="127">
        <v>0.1888986928799401</v>
      </c>
      <c r="V12" s="127">
        <v>0.24040722092133854</v>
      </c>
      <c r="W12" s="127">
        <v>0.24430507544166943</v>
      </c>
      <c r="X12" s="127">
        <v>0.26337900258724378</v>
      </c>
    </row>
    <row r="13" spans="1:24" x14ac:dyDescent="0.35">
      <c r="A13" s="118" t="s">
        <v>176</v>
      </c>
      <c r="B13" s="117">
        <v>1.2984499533754421E-2</v>
      </c>
      <c r="C13" s="117">
        <v>6.324088329977713E-3</v>
      </c>
      <c r="D13" s="117">
        <v>1.4082743483416689E-2</v>
      </c>
      <c r="E13" s="117">
        <v>2.025241871068266E-2</v>
      </c>
      <c r="F13" s="117">
        <v>3.3682493312363754E-3</v>
      </c>
      <c r="G13" s="117">
        <v>1.5595277887893158E-2</v>
      </c>
      <c r="H13" s="117">
        <v>6.7186034877987202E-2</v>
      </c>
      <c r="I13" s="117">
        <v>9.143088917082097E-2</v>
      </c>
      <c r="J13" s="117">
        <v>8.6051100228832292E-2</v>
      </c>
      <c r="K13" s="117">
        <v>7.4178900945859688E-2</v>
      </c>
      <c r="L13" s="117">
        <v>8.4679292528722597E-2</v>
      </c>
      <c r="M13" s="117">
        <v>4.7831843998812761E-2</v>
      </c>
      <c r="N13" s="117">
        <v>3.2111893551970978E-2</v>
      </c>
      <c r="O13" s="117">
        <v>3.0171887581050258E-2</v>
      </c>
      <c r="P13" s="117">
        <v>4.2680318942800867E-2</v>
      </c>
      <c r="Q13" s="117">
        <v>3.4920065146952964E-2</v>
      </c>
      <c r="R13" s="127">
        <v>4.4981854629661616E-2</v>
      </c>
      <c r="S13" s="127">
        <v>4.7776115768601947E-2</v>
      </c>
      <c r="T13" s="127">
        <v>4.9643461655611919E-2</v>
      </c>
      <c r="U13" s="127">
        <v>3.4606316605125954E-2</v>
      </c>
      <c r="V13" s="127">
        <v>6.539873519690792E-2</v>
      </c>
      <c r="W13" s="127">
        <v>5.1078010495843949E-2</v>
      </c>
      <c r="X13" s="127">
        <v>4.8326459345727601E-2</v>
      </c>
    </row>
    <row r="14" spans="1:24" x14ac:dyDescent="0.35">
      <c r="A14" s="57"/>
      <c r="B14" s="119"/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28"/>
      <c r="S14" s="128"/>
      <c r="T14" s="128"/>
      <c r="U14" s="128"/>
      <c r="V14" s="128"/>
      <c r="W14" s="128"/>
      <c r="X14" s="128"/>
    </row>
    <row r="15" spans="1:24" x14ac:dyDescent="0.35">
      <c r="A15" s="58" t="s">
        <v>175</v>
      </c>
      <c r="B15" s="111"/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21"/>
      <c r="S15" s="121"/>
      <c r="T15" s="121"/>
      <c r="U15" s="121"/>
      <c r="V15" s="121"/>
      <c r="W15" s="121"/>
      <c r="X15" s="121"/>
    </row>
    <row r="16" spans="1:24" x14ac:dyDescent="0.35">
      <c r="A16" s="118" t="s">
        <v>174</v>
      </c>
      <c r="B16" s="116">
        <v>0.53320814832823638</v>
      </c>
      <c r="C16" s="116">
        <v>0.51624477315457196</v>
      </c>
      <c r="D16" s="116">
        <v>0.50712987269347154</v>
      </c>
      <c r="E16" s="116">
        <v>0.51188276199973837</v>
      </c>
      <c r="F16" s="116">
        <v>0.53768063065997773</v>
      </c>
      <c r="G16" s="116">
        <v>0.45509112554662617</v>
      </c>
      <c r="H16" s="116">
        <v>0.39765273240520471</v>
      </c>
      <c r="I16" s="116">
        <v>0.3543977814551072</v>
      </c>
      <c r="J16" s="116">
        <v>0.33554828290448924</v>
      </c>
      <c r="K16" s="116">
        <v>0.31925157691936773</v>
      </c>
      <c r="L16" s="116">
        <v>0.3108965370724453</v>
      </c>
      <c r="M16" s="116">
        <v>0.33031890330746827</v>
      </c>
      <c r="N16" s="116">
        <v>0.32308646465419877</v>
      </c>
      <c r="O16" s="116">
        <v>0.32042752933365887</v>
      </c>
      <c r="P16" s="116">
        <v>0.32681570228573342</v>
      </c>
      <c r="Q16" s="116">
        <v>0.32660390820062768</v>
      </c>
      <c r="R16" s="120">
        <v>0.32488994238416646</v>
      </c>
      <c r="S16" s="120">
        <v>0.32841832848093999</v>
      </c>
      <c r="T16" s="120">
        <v>0.35131834783019894</v>
      </c>
      <c r="U16" s="120">
        <v>0.34243653059512941</v>
      </c>
      <c r="V16" s="120">
        <v>0.34686364612209891</v>
      </c>
      <c r="W16" s="120">
        <v>0.34197009556146568</v>
      </c>
      <c r="X16" s="120">
        <v>0.35516410402153353</v>
      </c>
    </row>
    <row r="17" spans="1:24" x14ac:dyDescent="0.35">
      <c r="A17" s="118" t="s">
        <v>173</v>
      </c>
      <c r="B17" s="116">
        <v>0.41922848076160257</v>
      </c>
      <c r="C17" s="116">
        <v>0.43569449248289793</v>
      </c>
      <c r="D17" s="116">
        <v>0.4439745210169202</v>
      </c>
      <c r="E17" s="116">
        <v>0.43940776030613959</v>
      </c>
      <c r="F17" s="116">
        <v>0.40662192976741157</v>
      </c>
      <c r="G17" s="116">
        <v>0.47187648446770286</v>
      </c>
      <c r="H17" s="116">
        <v>0.53042161654204878</v>
      </c>
      <c r="I17" s="116">
        <v>0.58858982444373409</v>
      </c>
      <c r="J17" s="116">
        <v>0.59228964732717793</v>
      </c>
      <c r="K17" s="116">
        <v>0.63301629380623625</v>
      </c>
      <c r="L17" s="116">
        <v>0.60844841016925155</v>
      </c>
      <c r="M17" s="116">
        <v>0.63916818732930814</v>
      </c>
      <c r="N17" s="116">
        <v>0.6280867517849964</v>
      </c>
      <c r="O17" s="116">
        <v>0.6294055356050402</v>
      </c>
      <c r="P17" s="116">
        <v>0.62407616880291827</v>
      </c>
      <c r="Q17" s="116">
        <v>0.62163913266790094</v>
      </c>
      <c r="R17" s="120">
        <v>0.63</v>
      </c>
      <c r="S17" s="120">
        <v>0.60768104296889947</v>
      </c>
      <c r="T17" s="120">
        <v>0.5882920309427182</v>
      </c>
      <c r="U17" s="120">
        <v>0.59740322635895338</v>
      </c>
      <c r="V17" s="120">
        <v>0.57134404887180268</v>
      </c>
      <c r="W17" s="120">
        <v>0.55203630634907663</v>
      </c>
      <c r="X17" s="120">
        <v>0.54509542426162649</v>
      </c>
    </row>
    <row r="18" spans="1:24" x14ac:dyDescent="0.35">
      <c r="A18" s="118" t="s">
        <v>172</v>
      </c>
      <c r="B18" s="116">
        <v>3.7131642589346266E-2</v>
      </c>
      <c r="C18" s="116">
        <v>3.8489231386239484E-2</v>
      </c>
      <c r="D18" s="116">
        <v>3.9339514520486604E-2</v>
      </c>
      <c r="E18" s="116">
        <v>4.0035100820332001E-2</v>
      </c>
      <c r="F18" s="116">
        <v>4.4473255586683171E-2</v>
      </c>
      <c r="G18" s="116">
        <v>5.8424739075783848E-2</v>
      </c>
      <c r="H18" s="116">
        <v>5.9922935481126031E-2</v>
      </c>
      <c r="I18" s="116">
        <v>4.0856316860485666E-2</v>
      </c>
      <c r="J18" s="116">
        <v>5.8925419143412046E-2</v>
      </c>
      <c r="K18" s="116">
        <v>3.9601540990477212E-2</v>
      </c>
      <c r="L18" s="116">
        <v>6.9192691735712769E-2</v>
      </c>
      <c r="M18" s="116">
        <v>3.2220998327931467E-2</v>
      </c>
      <c r="N18" s="116">
        <v>4.1498439922666101E-2</v>
      </c>
      <c r="O18" s="116">
        <v>4.1758455802673705E-2</v>
      </c>
      <c r="P18" s="116">
        <v>4.1392189016431845E-2</v>
      </c>
      <c r="Q18" s="116">
        <v>4.4425025569481844E-2</v>
      </c>
      <c r="R18" s="120">
        <v>4.4609880728177051E-2</v>
      </c>
      <c r="S18" s="120">
        <v>5.078977484199286E-2</v>
      </c>
      <c r="T18" s="120">
        <v>4.9208907853341984E-2</v>
      </c>
      <c r="U18" s="120">
        <v>4.6374923368954706E-2</v>
      </c>
      <c r="V18" s="120">
        <v>0.06</v>
      </c>
      <c r="W18" s="120">
        <v>8.9128294479640366E-2</v>
      </c>
      <c r="X18" s="120">
        <v>8.2522160997247393E-2</v>
      </c>
    </row>
    <row r="19" spans="1:24" x14ac:dyDescent="0.35">
      <c r="A19" s="118" t="s">
        <v>171</v>
      </c>
      <c r="B19" s="116">
        <v>1.043172832081478E-2</v>
      </c>
      <c r="C19" s="116">
        <v>9.5715029762905666E-3</v>
      </c>
      <c r="D19" s="116">
        <v>9.5560917691215417E-3</v>
      </c>
      <c r="E19" s="116">
        <v>8.6743768737898193E-3</v>
      </c>
      <c r="F19" s="116">
        <v>1.1224183985927613E-2</v>
      </c>
      <c r="G19" s="116">
        <v>1.4607650909887117E-2</v>
      </c>
      <c r="H19" s="116">
        <v>1.2002715571620508E-2</v>
      </c>
      <c r="I19" s="116">
        <v>1.6156077240673118E-2</v>
      </c>
      <c r="J19" s="116">
        <v>1.3236650624920722E-2</v>
      </c>
      <c r="K19" s="116">
        <v>8.1305882839188617E-3</v>
      </c>
      <c r="L19" s="116">
        <v>1.1462361022590252E-2</v>
      </c>
      <c r="M19" s="116">
        <v>-1.7080889647079676E-3</v>
      </c>
      <c r="N19" s="116">
        <v>7.3283436381385595E-3</v>
      </c>
      <c r="O19" s="116">
        <v>8.4084792586272585E-3</v>
      </c>
      <c r="P19" s="116">
        <v>7.7159398949165157E-3</v>
      </c>
      <c r="Q19" s="116">
        <v>7.3319335619896585E-3</v>
      </c>
      <c r="R19" s="120">
        <v>1.0650241816241929E-2</v>
      </c>
      <c r="S19" s="120">
        <v>1.3110853708167676E-2</v>
      </c>
      <c r="T19" s="120">
        <v>1.1180713373740953E-2</v>
      </c>
      <c r="U19" s="120">
        <v>1.3785319676962565E-2</v>
      </c>
      <c r="V19" s="120">
        <v>1.1916842541180509E-2</v>
      </c>
      <c r="W19" s="120">
        <v>1.6865303609817296E-2</v>
      </c>
      <c r="X19" s="120">
        <v>1.7218310719592594E-2</v>
      </c>
    </row>
    <row r="20" spans="1:24" x14ac:dyDescent="0.35">
      <c r="A20" s="118"/>
      <c r="B20" s="116"/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20"/>
      <c r="S20" s="120"/>
      <c r="T20" s="120"/>
      <c r="U20" s="120"/>
      <c r="V20" s="120"/>
      <c r="W20" s="120"/>
      <c r="X20" s="120"/>
    </row>
    <row r="21" spans="1:24" x14ac:dyDescent="0.35">
      <c r="A21" s="58" t="s">
        <v>186</v>
      </c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21"/>
      <c r="S21" s="121"/>
      <c r="T21" s="121"/>
      <c r="U21" s="121"/>
      <c r="V21" s="121"/>
      <c r="W21" s="121"/>
      <c r="X21" s="121"/>
    </row>
    <row r="22" spans="1:24" x14ac:dyDescent="0.35">
      <c r="A22" s="118" t="s">
        <v>187</v>
      </c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>
        <v>0.61</v>
      </c>
      <c r="O22" s="120">
        <v>0.59</v>
      </c>
      <c r="P22" s="120">
        <v>0.57999999999999996</v>
      </c>
      <c r="Q22" s="120">
        <v>0.57999999999999996</v>
      </c>
      <c r="R22" s="120">
        <v>0.59344029762534289</v>
      </c>
      <c r="S22" s="120">
        <v>0.61200531256544177</v>
      </c>
      <c r="T22" s="120">
        <v>0.61725233084630904</v>
      </c>
      <c r="U22" s="120">
        <v>0.59791375302388872</v>
      </c>
      <c r="V22" s="120">
        <v>0.75172530838127605</v>
      </c>
      <c r="W22" s="120">
        <v>0.78977802052846369</v>
      </c>
      <c r="X22" s="120">
        <v>0.78312845268497255</v>
      </c>
    </row>
    <row r="23" spans="1:24" x14ac:dyDescent="0.35">
      <c r="A23" s="118" t="s">
        <v>188</v>
      </c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>
        <v>0.33</v>
      </c>
      <c r="O23" s="120">
        <v>0.35</v>
      </c>
      <c r="P23" s="120">
        <v>0.35</v>
      </c>
      <c r="Q23" s="120">
        <v>0.36</v>
      </c>
      <c r="R23" s="120">
        <v>0.35296349983513647</v>
      </c>
      <c r="S23" s="120">
        <v>0.32848296201265248</v>
      </c>
      <c r="T23" s="120">
        <v>0.32069190686767773</v>
      </c>
      <c r="U23" s="120">
        <v>0.35957048968097971</v>
      </c>
      <c r="V23" s="120">
        <v>0.20836266201161888</v>
      </c>
      <c r="W23" s="120">
        <v>0.19104524781180868</v>
      </c>
      <c r="X23" s="120">
        <v>0.20458439907757678</v>
      </c>
    </row>
    <row r="24" spans="1:24" x14ac:dyDescent="0.35">
      <c r="A24" s="118" t="s">
        <v>189</v>
      </c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>
        <v>7.0000000000000007E-2</v>
      </c>
      <c r="O24" s="120">
        <v>0.06</v>
      </c>
      <c r="P24" s="120">
        <v>0.08</v>
      </c>
      <c r="Q24" s="120">
        <v>0.06</v>
      </c>
      <c r="R24" s="120">
        <v>5.3596202539520583E-2</v>
      </c>
      <c r="S24" s="120">
        <v>5.9511725421905776E-2</v>
      </c>
      <c r="T24" s="120">
        <v>6.2055762286013116E-2</v>
      </c>
      <c r="U24" s="120">
        <v>4.2515757295131539E-2</v>
      </c>
      <c r="V24" s="120">
        <v>3.9912029607105208E-2</v>
      </c>
      <c r="W24" s="120">
        <v>1.917673165972766E-2</v>
      </c>
      <c r="X24" s="120">
        <v>1.6008507877720349E-2</v>
      </c>
    </row>
    <row r="25" spans="1:24" x14ac:dyDescent="0.35">
      <c r="A25" s="118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</row>
    <row r="26" spans="1:24" x14ac:dyDescent="0.35">
      <c r="A26" s="115" t="s">
        <v>190</v>
      </c>
      <c r="B26" s="114"/>
      <c r="C26" s="114"/>
      <c r="D26" s="114"/>
      <c r="E26" s="114"/>
      <c r="F26" s="114"/>
      <c r="G26" s="114">
        <v>383</v>
      </c>
      <c r="H26" s="114">
        <v>405</v>
      </c>
      <c r="I26" s="114">
        <v>497</v>
      </c>
      <c r="J26" s="114">
        <v>576</v>
      </c>
      <c r="K26" s="114">
        <v>500.301480222154</v>
      </c>
      <c r="L26" s="114">
        <v>499.31</v>
      </c>
      <c r="M26" s="114">
        <v>558.76400000000001</v>
      </c>
      <c r="N26" s="114">
        <v>537</v>
      </c>
      <c r="O26" s="114">
        <v>563</v>
      </c>
      <c r="P26" s="114">
        <v>554</v>
      </c>
      <c r="Q26" s="114">
        <v>600</v>
      </c>
      <c r="R26" s="114">
        <v>527.36699999999996</v>
      </c>
      <c r="S26" s="114">
        <v>469.69</v>
      </c>
      <c r="T26" s="114">
        <v>547.9</v>
      </c>
      <c r="U26" s="114">
        <v>677.1</v>
      </c>
      <c r="V26" s="114">
        <v>959.2</v>
      </c>
      <c r="W26" s="114">
        <v>1053.538</v>
      </c>
      <c r="X26" s="114">
        <v>1111.78</v>
      </c>
    </row>
    <row r="27" spans="1:24" x14ac:dyDescent="0.35">
      <c r="A27" s="19" t="s">
        <v>170</v>
      </c>
    </row>
    <row r="28" spans="1:24" x14ac:dyDescent="0.35">
      <c r="A28" s="113" t="s">
        <v>169</v>
      </c>
    </row>
    <row r="29" spans="1:24" x14ac:dyDescent="0.35">
      <c r="A29" s="113"/>
    </row>
    <row r="30" spans="1:24" s="111" customFormat="1" ht="15.75" customHeight="1" x14ac:dyDescent="0.45">
      <c r="A30" s="2" t="s">
        <v>183</v>
      </c>
      <c r="B30" s="112"/>
      <c r="C30" s="112"/>
      <c r="D30" s="112"/>
      <c r="E30" s="112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</row>
    <row r="31" spans="1:24" s="111" customFormat="1" ht="21" customHeight="1" thickBot="1" x14ac:dyDescent="0.3">
      <c r="A31" s="31" t="s">
        <v>42</v>
      </c>
      <c r="B31" s="30" t="s">
        <v>205</v>
      </c>
      <c r="C31" s="30" t="s">
        <v>206</v>
      </c>
      <c r="D31" s="30" t="s">
        <v>207</v>
      </c>
      <c r="E31" s="30" t="s">
        <v>208</v>
      </c>
      <c r="F31" s="30" t="s">
        <v>201</v>
      </c>
      <c r="G31" s="30" t="s">
        <v>202</v>
      </c>
      <c r="H31" s="30" t="s">
        <v>203</v>
      </c>
      <c r="I31" s="30" t="s">
        <v>204</v>
      </c>
      <c r="J31" s="30" t="s">
        <v>198</v>
      </c>
      <c r="K31" s="30" t="s">
        <v>197</v>
      </c>
      <c r="L31" s="30" t="s">
        <v>199</v>
      </c>
      <c r="M31" s="30" t="s">
        <v>200</v>
      </c>
      <c r="N31" s="30" t="s">
        <v>196</v>
      </c>
      <c r="O31" s="30" t="s">
        <v>191</v>
      </c>
      <c r="P31" s="30" t="s">
        <v>192</v>
      </c>
      <c r="Q31" s="30" t="s">
        <v>193</v>
      </c>
      <c r="R31" s="30" t="s">
        <v>194</v>
      </c>
      <c r="S31" s="30" t="s">
        <v>195</v>
      </c>
      <c r="T31" s="30" t="s">
        <v>215</v>
      </c>
      <c r="U31" s="30" t="s">
        <v>225</v>
      </c>
      <c r="V31" s="30" t="s">
        <v>228</v>
      </c>
      <c r="W31" s="30" t="s">
        <v>233</v>
      </c>
      <c r="X31" s="30" t="s">
        <v>235</v>
      </c>
    </row>
    <row r="32" spans="1:24" s="111" customFormat="1" ht="21" customHeight="1" thickTop="1" x14ac:dyDescent="0.25">
      <c r="A32" s="99" t="s">
        <v>232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137">
        <v>1065.5</v>
      </c>
      <c r="W32" s="137">
        <v>1424.0240000000001</v>
      </c>
      <c r="X32" s="137">
        <v>1430.56</v>
      </c>
    </row>
    <row r="33" spans="1:24" x14ac:dyDescent="0.35">
      <c r="A33" s="19" t="s">
        <v>167</v>
      </c>
      <c r="B33" s="110"/>
      <c r="C33" s="110"/>
      <c r="D33" s="110"/>
      <c r="E33" s="110"/>
      <c r="F33" s="110"/>
      <c r="G33" s="110">
        <v>287.0220988781013</v>
      </c>
      <c r="H33" s="110">
        <v>331.21687951564076</v>
      </c>
      <c r="I33" s="110">
        <v>386.65697303107112</v>
      </c>
      <c r="J33" s="110">
        <v>498.55280117377299</v>
      </c>
      <c r="K33" s="110">
        <v>490.01419882622702</v>
      </c>
      <c r="L33" s="110">
        <v>525.24</v>
      </c>
      <c r="M33" s="110">
        <v>501.62</v>
      </c>
      <c r="N33" s="110">
        <v>517.4</v>
      </c>
      <c r="O33" s="110">
        <v>596</v>
      </c>
      <c r="P33" s="110">
        <v>610</v>
      </c>
      <c r="Q33" s="110">
        <v>630.16099999999994</v>
      </c>
      <c r="R33" s="110">
        <v>574.71</v>
      </c>
      <c r="S33" s="110">
        <v>561.27099999999996</v>
      </c>
      <c r="T33" s="110">
        <v>551.70000000000005</v>
      </c>
      <c r="U33" s="110">
        <v>671.38</v>
      </c>
      <c r="V33" s="110">
        <v>608.29999999999995</v>
      </c>
      <c r="W33" s="110">
        <v>598.12299999999982</v>
      </c>
      <c r="X33" s="110">
        <v>614.53800000000001</v>
      </c>
    </row>
    <row r="34" spans="1:24" ht="13" customHeight="1" x14ac:dyDescent="0.35">
      <c r="A34" s="19" t="s">
        <v>168</v>
      </c>
      <c r="B34" s="110"/>
      <c r="C34" s="110"/>
      <c r="D34" s="110"/>
      <c r="E34" s="110"/>
      <c r="F34" s="110"/>
      <c r="G34" s="110">
        <v>450.52391140440272</v>
      </c>
      <c r="H34" s="110">
        <v>393.33093067040272</v>
      </c>
      <c r="I34" s="110">
        <v>430.87077859601959</v>
      </c>
      <c r="J34" s="110">
        <v>438.97245672888999</v>
      </c>
      <c r="K34" s="110">
        <v>442.32254327110991</v>
      </c>
      <c r="L34" s="110">
        <v>425.14</v>
      </c>
      <c r="M34" s="110">
        <v>403.56799999999998</v>
      </c>
      <c r="N34" s="110">
        <v>372.4</v>
      </c>
      <c r="O34" s="110">
        <v>424</v>
      </c>
      <c r="P34" s="110">
        <v>440</v>
      </c>
      <c r="Q34" s="110">
        <v>538.72799999999995</v>
      </c>
      <c r="R34" s="110">
        <v>521.42999999999995</v>
      </c>
      <c r="S34" s="110">
        <v>506.74800000000005</v>
      </c>
      <c r="T34" s="110">
        <v>524.4</v>
      </c>
      <c r="U34" s="110">
        <v>673.67</v>
      </c>
      <c r="V34" s="110">
        <v>566.70000000000005</v>
      </c>
      <c r="W34" s="110">
        <v>530.41099999999994</v>
      </c>
      <c r="X34" s="110">
        <v>569.43399999999997</v>
      </c>
    </row>
    <row r="35" spans="1:24" x14ac:dyDescent="0.35">
      <c r="A35" s="19" t="s">
        <v>165</v>
      </c>
      <c r="B35" s="110"/>
      <c r="C35" s="110"/>
      <c r="D35" s="110"/>
      <c r="E35" s="110"/>
      <c r="F35" s="110"/>
      <c r="G35" s="110">
        <v>176.12807802518293</v>
      </c>
      <c r="H35" s="110">
        <v>177.34843929892426</v>
      </c>
      <c r="I35" s="110">
        <v>156.36861043525562</v>
      </c>
      <c r="J35" s="110">
        <v>140.1535806748723</v>
      </c>
      <c r="K35" s="110">
        <v>168.4834193251277</v>
      </c>
      <c r="L35" s="110">
        <v>195.899</v>
      </c>
      <c r="M35" s="110">
        <v>178.42100000000002</v>
      </c>
      <c r="N35" s="110">
        <v>138</v>
      </c>
      <c r="O35" s="110">
        <v>164</v>
      </c>
      <c r="P35" s="110">
        <v>166</v>
      </c>
      <c r="Q35" s="110">
        <v>149.018</v>
      </c>
      <c r="R35" s="110">
        <v>128.91999999999999</v>
      </c>
      <c r="S35" s="110">
        <v>165.99099999999999</v>
      </c>
      <c r="T35" s="110">
        <v>160.5</v>
      </c>
      <c r="U35" s="110">
        <v>135.49</v>
      </c>
      <c r="V35" s="110">
        <v>113.7</v>
      </c>
      <c r="W35" s="110">
        <v>183.965</v>
      </c>
      <c r="X35" s="110">
        <v>197.99100000000001</v>
      </c>
    </row>
    <row r="36" spans="1:24" x14ac:dyDescent="0.35">
      <c r="A36" s="19" t="s">
        <v>166</v>
      </c>
      <c r="B36" s="110"/>
      <c r="C36" s="110"/>
      <c r="D36" s="110"/>
      <c r="E36" s="110"/>
      <c r="F36" s="110"/>
      <c r="G36" s="110">
        <v>86.011807199999993</v>
      </c>
      <c r="H36" s="110">
        <v>114.4350336604645</v>
      </c>
      <c r="I36" s="110">
        <v>134.57123675783276</v>
      </c>
      <c r="J36" s="110">
        <v>117.51886462672989</v>
      </c>
      <c r="K36" s="110">
        <v>130.46613537327013</v>
      </c>
      <c r="L36" s="110">
        <v>113.791</v>
      </c>
      <c r="M36" s="110">
        <v>147.93100000000001</v>
      </c>
      <c r="N36" s="110">
        <v>127</v>
      </c>
      <c r="O36" s="110">
        <v>134</v>
      </c>
      <c r="P36" s="110">
        <v>143</v>
      </c>
      <c r="Q36" s="110">
        <v>136.625</v>
      </c>
      <c r="R36" s="110">
        <v>113.62</v>
      </c>
      <c r="S36" s="110">
        <v>119.818</v>
      </c>
      <c r="T36" s="110">
        <v>120.3</v>
      </c>
      <c r="U36" s="110">
        <v>100.93</v>
      </c>
      <c r="V36" s="110">
        <v>108.3</v>
      </c>
      <c r="W36" s="110">
        <v>89.468999999999994</v>
      </c>
      <c r="X36" s="110">
        <v>86.470000000000013</v>
      </c>
    </row>
    <row r="37" spans="1:24" x14ac:dyDescent="0.35">
      <c r="A37" s="109" t="s">
        <v>164</v>
      </c>
      <c r="B37" s="108"/>
      <c r="C37" s="108"/>
      <c r="D37" s="108"/>
      <c r="E37" s="108"/>
      <c r="F37" s="108"/>
      <c r="G37" s="108">
        <v>171.69867374618343</v>
      </c>
      <c r="H37" s="107">
        <v>173.48544739652525</v>
      </c>
      <c r="I37" s="108">
        <v>163.70029432398132</v>
      </c>
      <c r="J37" s="107">
        <v>162.11424574194271</v>
      </c>
      <c r="K37" s="107">
        <v>147.79675425805729</v>
      </c>
      <c r="L37" s="107">
        <v>152.04600000000002</v>
      </c>
      <c r="M37" s="107">
        <v>156.57</v>
      </c>
      <c r="N37" s="107">
        <v>151</v>
      </c>
      <c r="O37" s="107">
        <v>140</v>
      </c>
      <c r="P37" s="107">
        <v>134.4</v>
      </c>
      <c r="Q37" s="107">
        <v>116.68600000000001</v>
      </c>
      <c r="R37" s="107">
        <v>107.86</v>
      </c>
      <c r="S37" s="107">
        <v>83.620999999999995</v>
      </c>
      <c r="T37" s="107">
        <v>81.099999999999994</v>
      </c>
      <c r="U37" s="107">
        <v>111.7</v>
      </c>
      <c r="V37" s="107">
        <v>94.6</v>
      </c>
      <c r="W37" s="107">
        <v>85.088999999999984</v>
      </c>
      <c r="X37" s="107">
        <v>88.355000000000004</v>
      </c>
    </row>
    <row r="38" spans="1:24" s="111" customFormat="1" ht="10.5" x14ac:dyDescent="0.25">
      <c r="A38" s="129" t="s">
        <v>222</v>
      </c>
      <c r="B38" s="130"/>
      <c r="C38" s="130"/>
      <c r="D38" s="130"/>
      <c r="E38" s="130"/>
      <c r="F38" s="130"/>
      <c r="G38" s="130">
        <f>+SUM(G34:G37)</f>
        <v>884.36247037576913</v>
      </c>
      <c r="H38" s="130">
        <f>+SUM(H34:H37)</f>
        <v>858.59985102631674</v>
      </c>
      <c r="I38" s="130">
        <f>+SUM(I34:I37)</f>
        <v>885.51092011308924</v>
      </c>
      <c r="J38" s="130">
        <f>+SUM(J34:J37)</f>
        <v>858.75914777243486</v>
      </c>
      <c r="K38" s="130">
        <v>1379.0830510537919</v>
      </c>
      <c r="L38" s="130">
        <v>1412.1160000000002</v>
      </c>
      <c r="M38" s="130">
        <v>1388.11</v>
      </c>
      <c r="N38" s="130">
        <v>1305.8</v>
      </c>
      <c r="O38" s="130">
        <v>1458</v>
      </c>
      <c r="P38" s="130">
        <v>1493.8000000000002</v>
      </c>
      <c r="Q38" s="130">
        <v>1571.2179999999998</v>
      </c>
      <c r="R38" s="130">
        <v>1446.5399999999997</v>
      </c>
      <c r="S38" s="130">
        <v>1437.4490000000001</v>
      </c>
      <c r="T38" s="130">
        <v>1437.9999999999998</v>
      </c>
      <c r="U38" s="130">
        <v>1693.17</v>
      </c>
      <c r="V38" s="130">
        <v>2557.1</v>
      </c>
      <c r="W38" s="130">
        <v>2911.0810000000001</v>
      </c>
      <c r="X38" s="130">
        <v>2987.348</v>
      </c>
    </row>
    <row r="39" spans="1:24" x14ac:dyDescent="0.35">
      <c r="A39" s="10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68B50-02C6-433F-A1BA-8F62136753F0}">
  <sheetPr>
    <pageSetUpPr fitToPage="1"/>
  </sheetPr>
  <dimension ref="A1:X77"/>
  <sheetViews>
    <sheetView showGridLines="0" topLeftCell="A47" zoomScale="127" zoomScaleNormal="100" zoomScaleSheetLayoutView="90" workbookViewId="0">
      <pane xSplit="1" topLeftCell="Q1" activePane="topRight" state="frozen"/>
      <selection activeCell="AC23" sqref="AC23"/>
      <selection pane="topRight" activeCell="Y57" sqref="Y57"/>
    </sheetView>
  </sheetViews>
  <sheetFormatPr defaultColWidth="7.453125" defaultRowHeight="14.5" x14ac:dyDescent="0.35"/>
  <cols>
    <col min="1" max="1" width="33.26953125" style="3" customWidth="1"/>
    <col min="2" max="16384" width="7.453125" style="3"/>
  </cols>
  <sheetData>
    <row r="1" spans="1:24" ht="18.5" x14ac:dyDescent="0.45">
      <c r="A1" s="2" t="s">
        <v>45</v>
      </c>
    </row>
    <row r="2" spans="1:24" x14ac:dyDescent="0.35">
      <c r="A2" s="33" t="s">
        <v>44</v>
      </c>
    </row>
    <row r="3" spans="1:24" ht="21.5" thickBot="1" x14ac:dyDescent="0.4">
      <c r="A3" s="31" t="s">
        <v>42</v>
      </c>
      <c r="B3" s="30" t="s">
        <v>205</v>
      </c>
      <c r="C3" s="30" t="s">
        <v>206</v>
      </c>
      <c r="D3" s="30" t="s">
        <v>207</v>
      </c>
      <c r="E3" s="30" t="s">
        <v>208</v>
      </c>
      <c r="F3" s="30" t="s">
        <v>201</v>
      </c>
      <c r="G3" s="30" t="s">
        <v>202</v>
      </c>
      <c r="H3" s="30" t="s">
        <v>203</v>
      </c>
      <c r="I3" s="30" t="s">
        <v>204</v>
      </c>
      <c r="J3" s="30" t="s">
        <v>198</v>
      </c>
      <c r="K3" s="30" t="s">
        <v>197</v>
      </c>
      <c r="L3" s="30" t="s">
        <v>199</v>
      </c>
      <c r="M3" s="30" t="s">
        <v>200</v>
      </c>
      <c r="N3" s="30" t="s">
        <v>196</v>
      </c>
      <c r="O3" s="30" t="s">
        <v>191</v>
      </c>
      <c r="P3" s="30" t="s">
        <v>192</v>
      </c>
      <c r="Q3" s="30" t="s">
        <v>193</v>
      </c>
      <c r="R3" s="30" t="s">
        <v>194</v>
      </c>
      <c r="S3" s="30" t="s">
        <v>195</v>
      </c>
      <c r="T3" s="30" t="s">
        <v>215</v>
      </c>
      <c r="U3" s="30" t="s">
        <v>225</v>
      </c>
      <c r="V3" s="30" t="s">
        <v>228</v>
      </c>
      <c r="W3" s="30" t="s">
        <v>233</v>
      </c>
      <c r="X3" s="30" t="s">
        <v>235</v>
      </c>
    </row>
    <row r="4" spans="1:24" ht="15" thickTop="1" x14ac:dyDescent="0.35">
      <c r="A4" s="29" t="s">
        <v>37</v>
      </c>
      <c r="B4" s="28"/>
      <c r="C4" s="28"/>
      <c r="D4" s="28"/>
      <c r="E4" s="24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</row>
    <row r="5" spans="1:24" ht="14.65" customHeight="1" x14ac:dyDescent="0.35">
      <c r="A5" s="19" t="s">
        <v>36</v>
      </c>
      <c r="B5" s="23">
        <v>924.13099999999986</v>
      </c>
      <c r="C5" s="23">
        <v>1095.8869999999999</v>
      </c>
      <c r="D5" s="23">
        <v>912.476</v>
      </c>
      <c r="E5" s="24">
        <v>1064.152</v>
      </c>
      <c r="F5" s="23">
        <v>767.45100000000002</v>
      </c>
      <c r="G5" s="23">
        <v>810.3119999999999</v>
      </c>
      <c r="H5" s="23">
        <v>1081.1990000000001</v>
      </c>
      <c r="I5" s="23">
        <v>1272.2150000000001</v>
      </c>
      <c r="J5" s="23">
        <v>1357.3140000000001</v>
      </c>
      <c r="K5" s="23">
        <v>1379.088</v>
      </c>
      <c r="L5" s="23">
        <v>1412.133</v>
      </c>
      <c r="M5" s="23">
        <v>1388.0840000000001</v>
      </c>
      <c r="N5" s="23">
        <v>1306.027</v>
      </c>
      <c r="O5" s="23">
        <v>1458.059</v>
      </c>
      <c r="P5" s="23">
        <v>1494.0540000000001</v>
      </c>
      <c r="Q5" s="23">
        <v>1571.212</v>
      </c>
      <c r="R5" s="23">
        <v>1446.5440000000001</v>
      </c>
      <c r="S5" s="23">
        <v>1437.4549999999999</v>
      </c>
      <c r="T5" s="23">
        <v>1437.999</v>
      </c>
      <c r="U5" s="23">
        <v>1693.184</v>
      </c>
      <c r="V5" s="23">
        <v>2557.2159999999999</v>
      </c>
      <c r="W5" s="23">
        <v>2911.098</v>
      </c>
      <c r="X5" s="23">
        <v>2987.3449999999998</v>
      </c>
    </row>
    <row r="6" spans="1:24" ht="14.65" customHeight="1" x14ac:dyDescent="0.35">
      <c r="A6" s="19"/>
      <c r="B6" s="23"/>
      <c r="C6" s="23"/>
      <c r="D6" s="23"/>
      <c r="E6" s="24"/>
      <c r="F6" s="23"/>
      <c r="G6" s="23"/>
      <c r="H6" s="23"/>
      <c r="I6" s="23"/>
      <c r="J6"/>
      <c r="K6"/>
      <c r="L6"/>
      <c r="M6"/>
      <c r="N6"/>
      <c r="O6"/>
      <c r="P6"/>
      <c r="Q6"/>
      <c r="R6"/>
      <c r="S6"/>
      <c r="T6"/>
      <c r="U6"/>
      <c r="V6"/>
      <c r="W6"/>
      <c r="X6"/>
    </row>
    <row r="7" spans="1:24" ht="14.65" customHeight="1" x14ac:dyDescent="0.35">
      <c r="A7" s="22" t="s">
        <v>239</v>
      </c>
      <c r="B7" s="23">
        <v>-141.59399999999999</v>
      </c>
      <c r="C7" s="23">
        <v>31.402999999999999</v>
      </c>
      <c r="D7" s="23">
        <v>54.048000000000002</v>
      </c>
      <c r="E7" s="24">
        <v>91.480999999999995</v>
      </c>
      <c r="F7" s="23">
        <v>66.922000000000011</v>
      </c>
      <c r="G7" s="23">
        <v>100.50600000000004</v>
      </c>
      <c r="H7" s="23">
        <v>155.04900000000001</v>
      </c>
      <c r="I7" s="23">
        <v>190.22700000000015</v>
      </c>
      <c r="J7" s="23">
        <v>85.468000000000004</v>
      </c>
      <c r="K7" s="23">
        <v>158.36699999999999</v>
      </c>
      <c r="L7" s="23">
        <v>192.928</v>
      </c>
      <c r="M7" s="23">
        <v>121.45</v>
      </c>
      <c r="N7" s="23">
        <v>121.42100000000001</v>
      </c>
      <c r="O7" s="23">
        <v>222.08600000000001</v>
      </c>
      <c r="P7" s="23">
        <v>282.875</v>
      </c>
      <c r="Q7" s="23">
        <v>259.02699999999999</v>
      </c>
      <c r="R7" s="23">
        <v>236.489</v>
      </c>
      <c r="S7" s="23">
        <v>280.93200000000002</v>
      </c>
      <c r="T7" s="23">
        <v>213</v>
      </c>
      <c r="U7" s="23">
        <v>170.08500000000001</v>
      </c>
      <c r="V7" s="23">
        <v>290.35399999999998</v>
      </c>
      <c r="W7" s="23">
        <v>222.28399999999999</v>
      </c>
      <c r="X7" s="23">
        <v>232.17099999999999</v>
      </c>
    </row>
    <row r="8" spans="1:24" ht="14.65" customHeight="1" x14ac:dyDescent="0.35">
      <c r="A8" s="22" t="s">
        <v>240</v>
      </c>
      <c r="B8" s="23">
        <v>-69.229000000000013</v>
      </c>
      <c r="C8" s="23">
        <v>104.02000000000001</v>
      </c>
      <c r="D8" s="23">
        <v>124</v>
      </c>
      <c r="E8" s="24">
        <v>159.77299999999997</v>
      </c>
      <c r="F8" s="23">
        <v>147.827</v>
      </c>
      <c r="G8" s="23">
        <v>188.947</v>
      </c>
      <c r="H8" s="23">
        <v>283.56799999999998</v>
      </c>
      <c r="I8" s="23">
        <v>357.97900000000004</v>
      </c>
      <c r="J8" s="23">
        <v>238.79299999999998</v>
      </c>
      <c r="K8" s="23">
        <v>361.12599999999992</v>
      </c>
      <c r="L8" s="23">
        <v>324.97200000000004</v>
      </c>
      <c r="M8" s="23">
        <v>303.78699999999998</v>
      </c>
      <c r="N8" s="23">
        <v>244.84099999999998</v>
      </c>
      <c r="O8" s="23">
        <v>345.05300000000005</v>
      </c>
      <c r="P8" s="23">
        <v>428.95299999999997</v>
      </c>
      <c r="Q8" s="23">
        <v>420.08099999999996</v>
      </c>
      <c r="R8" s="23">
        <v>377.33499999999998</v>
      </c>
      <c r="S8" s="23">
        <v>419.50600000000003</v>
      </c>
      <c r="T8" s="23">
        <v>363</v>
      </c>
      <c r="U8" s="23">
        <v>316.76600000000002</v>
      </c>
      <c r="V8" s="23">
        <v>594.41600000000005</v>
      </c>
      <c r="W8" s="23">
        <v>595.678</v>
      </c>
      <c r="X8" s="23">
        <v>589.678</v>
      </c>
    </row>
    <row r="9" spans="1:24" ht="14.65" customHeight="1" x14ac:dyDescent="0.35">
      <c r="A9" s="19" t="s">
        <v>5</v>
      </c>
      <c r="B9" s="23">
        <v>-21.432000000000016</v>
      </c>
      <c r="C9" s="23">
        <v>166.95</v>
      </c>
      <c r="D9" s="23">
        <v>196.452</v>
      </c>
      <c r="E9" s="24">
        <v>193.25399999999996</v>
      </c>
      <c r="F9" s="23">
        <v>181.61199999999999</v>
      </c>
      <c r="G9" s="23">
        <v>203.453</v>
      </c>
      <c r="H9" s="23">
        <v>339.29599999999999</v>
      </c>
      <c r="I9" s="23">
        <v>378.10900000000004</v>
      </c>
      <c r="J9" s="23">
        <v>342.16199999999998</v>
      </c>
      <c r="K9" s="23">
        <v>357.25399999999996</v>
      </c>
      <c r="L9" s="23">
        <v>374.36</v>
      </c>
      <c r="M9" s="23">
        <v>298.51699999999994</v>
      </c>
      <c r="N9" s="23">
        <v>262.99499999999995</v>
      </c>
      <c r="O9" s="23">
        <v>396.86000000000007</v>
      </c>
      <c r="P9" s="23">
        <v>449.29699999999997</v>
      </c>
      <c r="Q9" s="23">
        <v>439.20499999999998</v>
      </c>
      <c r="R9" s="23">
        <v>395.95799999999997</v>
      </c>
      <c r="S9" s="23">
        <v>425.87000000000006</v>
      </c>
      <c r="T9" s="23">
        <v>389.65600000000006</v>
      </c>
      <c r="U9" s="23">
        <v>455.11900000000009</v>
      </c>
      <c r="V9" s="23">
        <v>615.71800000000007</v>
      </c>
      <c r="W9" s="23">
        <v>639.88400000000001</v>
      </c>
      <c r="X9" s="23">
        <v>675.33</v>
      </c>
    </row>
    <row r="10" spans="1:24" ht="15.75" customHeight="1" x14ac:dyDescent="0.35">
      <c r="A10" s="26"/>
      <c r="B10" s="42"/>
      <c r="C10" s="23"/>
      <c r="D10" s="23"/>
      <c r="E10" s="24"/>
      <c r="F10" s="20"/>
      <c r="G10" s="20"/>
      <c r="H10" s="20"/>
      <c r="I10" s="20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</row>
    <row r="11" spans="1:24" ht="14.65" customHeight="1" x14ac:dyDescent="0.35">
      <c r="A11" s="22" t="s">
        <v>33</v>
      </c>
      <c r="B11" s="23">
        <v>-132.17400000000009</v>
      </c>
      <c r="C11" s="23">
        <v>-18.620999999999999</v>
      </c>
      <c r="D11" s="23">
        <v>-10.840999999999999</v>
      </c>
      <c r="E11" s="24">
        <v>65.733999999999995</v>
      </c>
      <c r="F11" s="23">
        <v>-14.785</v>
      </c>
      <c r="G11" s="23">
        <v>80.60199999999999</v>
      </c>
      <c r="H11" s="23">
        <v>1.936000000000007</v>
      </c>
      <c r="I11" s="23">
        <v>-315.27600000000001</v>
      </c>
      <c r="J11" s="23">
        <v>-111.06100000000001</v>
      </c>
      <c r="K11" s="23">
        <v>-80.360000000000014</v>
      </c>
      <c r="L11" s="23">
        <v>384.69800000000004</v>
      </c>
      <c r="M11" s="23">
        <v>-330.50400000000002</v>
      </c>
      <c r="N11" s="23">
        <v>24.143999999999998</v>
      </c>
      <c r="O11" s="23">
        <v>57.456000000000003</v>
      </c>
      <c r="P11" s="23">
        <v>193.51199999999997</v>
      </c>
      <c r="Q11" s="23">
        <v>-111.535</v>
      </c>
      <c r="R11" s="23">
        <v>-31.295999999999992</v>
      </c>
      <c r="S11" s="23">
        <v>-111.04599999999999</v>
      </c>
      <c r="T11" s="23">
        <v>174.488</v>
      </c>
      <c r="U11" s="23">
        <v>-241.70800000000003</v>
      </c>
      <c r="V11" s="23">
        <v>64.698000000000008</v>
      </c>
      <c r="W11" s="23">
        <v>-60.714999999999989</v>
      </c>
      <c r="X11" s="23">
        <v>39.076999999999998</v>
      </c>
    </row>
    <row r="12" spans="1:24" ht="14.65" customHeight="1" x14ac:dyDescent="0.35">
      <c r="A12" s="22" t="s">
        <v>140</v>
      </c>
      <c r="B12" s="20"/>
      <c r="C12" s="20"/>
      <c r="D12" s="20"/>
      <c r="E12" s="2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20"/>
      <c r="T12" s="20"/>
      <c r="U12" s="23">
        <v>326.75399999999996</v>
      </c>
      <c r="V12" s="23">
        <v>175.88199999999995</v>
      </c>
      <c r="W12" s="23">
        <v>325</v>
      </c>
      <c r="X12" s="23">
        <v>382</v>
      </c>
    </row>
    <row r="13" spans="1:24" ht="14.65" customHeight="1" x14ac:dyDescent="0.35">
      <c r="A13" s="22" t="s">
        <v>32</v>
      </c>
      <c r="B13" s="20">
        <v>-2.0955759725925973</v>
      </c>
      <c r="C13" s="20">
        <v>-0.89000586674122362</v>
      </c>
      <c r="D13" s="20">
        <v>-0.879190871398431</v>
      </c>
      <c r="E13" s="21">
        <v>0.87176212459743507</v>
      </c>
      <c r="F13" s="41">
        <v>-0.17759530020642747</v>
      </c>
      <c r="G13" s="41">
        <v>0.61029326739472456</v>
      </c>
      <c r="H13" s="41">
        <v>1.6397031821983022E-3</v>
      </c>
      <c r="I13" s="41">
        <v>-2.2035164802671421</v>
      </c>
      <c r="J13" s="41">
        <v>-0.77282562856436154</v>
      </c>
      <c r="K13" s="41">
        <v>-0.73</v>
      </c>
      <c r="L13" s="41">
        <v>3.1398867767750653</v>
      </c>
      <c r="M13" s="41">
        <v>-2.6470997717475933</v>
      </c>
      <c r="N13" s="41">
        <v>0.19695148725292189</v>
      </c>
      <c r="O13" s="41">
        <v>0.47019946743594704</v>
      </c>
      <c r="P13" s="41">
        <v>1.5520262892939563</v>
      </c>
      <c r="Q13" s="41">
        <v>-0.90920014931636672</v>
      </c>
      <c r="R13" s="41">
        <v>-0.25719624339640257</v>
      </c>
      <c r="S13" s="20">
        <v>-0.9154914104974331</v>
      </c>
      <c r="T13" s="20">
        <v>1.452084957921759</v>
      </c>
      <c r="U13" s="20">
        <v>-2.0331482024044512</v>
      </c>
      <c r="V13" s="20">
        <v>0.54868993472253713</v>
      </c>
      <c r="W13" s="20">
        <v>-0.51814168527550708</v>
      </c>
      <c r="X13" s="20">
        <v>0.33366365839125806</v>
      </c>
    </row>
    <row r="14" spans="1:24" ht="14.65" customHeight="1" x14ac:dyDescent="0.35">
      <c r="A14" s="22" t="s">
        <v>31</v>
      </c>
      <c r="B14" s="20">
        <v>-2.0955759725925973</v>
      </c>
      <c r="C14" s="20">
        <v>-0.89000586674122362</v>
      </c>
      <c r="D14" s="20">
        <v>-0.879190871398431</v>
      </c>
      <c r="E14" s="21">
        <v>0.87176212459743507</v>
      </c>
      <c r="F14" s="41">
        <v>-0.17750734856824496</v>
      </c>
      <c r="G14" s="41">
        <v>0.60958438742535681</v>
      </c>
      <c r="H14" s="41">
        <v>1.6372046859259089E-3</v>
      </c>
      <c r="I14" s="41">
        <v>-2.2005124749535279</v>
      </c>
      <c r="J14" s="41">
        <v>-0.77142896026732588</v>
      </c>
      <c r="K14" s="41">
        <v>-0.73</v>
      </c>
      <c r="L14" s="41">
        <v>3.1345467380329848</v>
      </c>
      <c r="M14" s="41">
        <v>-2.6508239901479986</v>
      </c>
      <c r="N14" s="41">
        <v>0.19646123868339038</v>
      </c>
      <c r="O14" s="41">
        <v>0.46878397303576036</v>
      </c>
      <c r="P14" s="41">
        <v>1.546695250912963</v>
      </c>
      <c r="Q14" s="41">
        <v>-0.90528250747451589</v>
      </c>
      <c r="R14" s="41">
        <v>-0.25598488589851598</v>
      </c>
      <c r="S14" s="20">
        <v>-0.91401018276121115</v>
      </c>
      <c r="T14" s="20">
        <v>1.4486986706848002</v>
      </c>
      <c r="U14" s="20">
        <v>-2.0203101400239225</v>
      </c>
      <c r="V14" s="23" t="s">
        <v>25</v>
      </c>
      <c r="W14" s="23" t="s">
        <v>25</v>
      </c>
      <c r="X14" s="20">
        <v>0.33366365839125806</v>
      </c>
    </row>
    <row r="15" spans="1:24" ht="14.65" customHeight="1" x14ac:dyDescent="0.35">
      <c r="A15" s="22"/>
      <c r="B15" s="20"/>
      <c r="C15" s="20"/>
      <c r="D15" s="20"/>
      <c r="E15" s="21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3"/>
      <c r="T15" s="23"/>
      <c r="U15" s="23"/>
      <c r="V15" s="23"/>
      <c r="W15" s="23"/>
      <c r="X15" s="23"/>
    </row>
    <row r="16" spans="1:24" ht="14.65" customHeight="1" x14ac:dyDescent="0.35">
      <c r="A16" s="25" t="s">
        <v>35</v>
      </c>
      <c r="B16" s="20"/>
      <c r="C16" s="20"/>
      <c r="D16" s="20"/>
      <c r="E16" s="21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3"/>
      <c r="T16" s="23"/>
      <c r="U16" s="23"/>
      <c r="V16" s="23"/>
      <c r="W16" s="23"/>
      <c r="X16" s="23"/>
    </row>
    <row r="17" spans="1:24" ht="14.65" customHeight="1" x14ac:dyDescent="0.35">
      <c r="A17" s="22" t="s">
        <v>33</v>
      </c>
      <c r="B17" s="20"/>
      <c r="C17" s="20"/>
      <c r="D17" s="20"/>
      <c r="E17" s="21"/>
      <c r="F17" s="23">
        <v>-108.87</v>
      </c>
      <c r="G17" s="23">
        <v>-91.924000000000007</v>
      </c>
      <c r="H17" s="23">
        <v>43.341000000000008</v>
      </c>
      <c r="I17" s="23">
        <v>-49.462999999999994</v>
      </c>
      <c r="J17" s="23">
        <v>-204.32</v>
      </c>
      <c r="K17" s="23">
        <v>6328.1040000000003</v>
      </c>
      <c r="L17" s="23">
        <v>-48.26</v>
      </c>
      <c r="M17" s="23">
        <v>-17.361000000000004</v>
      </c>
      <c r="N17" s="23" t="s">
        <v>25</v>
      </c>
      <c r="O17" s="23" t="s">
        <v>25</v>
      </c>
      <c r="P17" s="23" t="s">
        <v>25</v>
      </c>
      <c r="Q17" s="23" t="s">
        <v>25</v>
      </c>
      <c r="R17" s="23" t="s">
        <v>25</v>
      </c>
      <c r="S17" s="133" t="s">
        <v>25</v>
      </c>
      <c r="T17" s="133" t="s">
        <v>25</v>
      </c>
      <c r="U17" s="133" t="s">
        <v>25</v>
      </c>
      <c r="V17" s="23" t="s">
        <v>25</v>
      </c>
      <c r="W17" s="23" t="s">
        <v>25</v>
      </c>
      <c r="X17" s="23" t="s">
        <v>25</v>
      </c>
    </row>
    <row r="18" spans="1:24" ht="14.65" customHeight="1" x14ac:dyDescent="0.35">
      <c r="A18" s="22"/>
      <c r="B18" s="20"/>
      <c r="C18" s="20"/>
      <c r="D18" s="20"/>
      <c r="E18" s="21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3"/>
      <c r="T18" s="23"/>
      <c r="U18" s="23"/>
      <c r="V18" s="23"/>
      <c r="W18" s="23"/>
      <c r="X18" s="23"/>
    </row>
    <row r="19" spans="1:24" ht="14.65" customHeight="1" x14ac:dyDescent="0.35">
      <c r="A19" s="25" t="s">
        <v>34</v>
      </c>
      <c r="B19" s="20"/>
      <c r="C19" s="20"/>
      <c r="D19" s="20"/>
      <c r="E19" s="21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3"/>
      <c r="T19" s="23"/>
      <c r="U19" s="23"/>
      <c r="V19" s="23"/>
      <c r="W19" s="23"/>
      <c r="X19" s="23"/>
    </row>
    <row r="20" spans="1:24" ht="14.65" customHeight="1" x14ac:dyDescent="0.35">
      <c r="A20" s="22" t="s">
        <v>33</v>
      </c>
      <c r="B20" s="23">
        <v>-132.17400000000009</v>
      </c>
      <c r="C20" s="23">
        <v>-18.620999999999999</v>
      </c>
      <c r="D20" s="23">
        <v>-10.840999999999999</v>
      </c>
      <c r="E20" s="24">
        <v>65.733999999999995</v>
      </c>
      <c r="F20" s="23">
        <v>-123.655</v>
      </c>
      <c r="G20" s="23">
        <v>-11.321999999999999</v>
      </c>
      <c r="H20" s="23">
        <v>45.277000000000001</v>
      </c>
      <c r="I20" s="23">
        <v>-364.74400000000003</v>
      </c>
      <c r="J20" s="23">
        <v>-315.38099999999997</v>
      </c>
      <c r="K20" s="23">
        <v>6247.7439999999997</v>
      </c>
      <c r="L20" s="23">
        <v>336.43800000000005</v>
      </c>
      <c r="M20" s="23">
        <v>-347.86500000000001</v>
      </c>
      <c r="N20" s="23">
        <v>24.143999999999998</v>
      </c>
      <c r="O20" s="23">
        <v>57.456000000000003</v>
      </c>
      <c r="P20" s="23">
        <v>193.51199999999997</v>
      </c>
      <c r="Q20" s="23">
        <v>-111.535</v>
      </c>
      <c r="R20" s="23">
        <v>-31.295999999999992</v>
      </c>
      <c r="S20" s="23">
        <v>-111.04599999999999</v>
      </c>
      <c r="T20" s="23">
        <v>174.488</v>
      </c>
      <c r="U20" s="23">
        <v>-241.70800000000003</v>
      </c>
      <c r="V20" s="23">
        <v>64.698000000000008</v>
      </c>
      <c r="W20" s="23">
        <v>2911.098</v>
      </c>
      <c r="X20" s="23">
        <v>2987.3449999999998</v>
      </c>
    </row>
    <row r="21" spans="1:24" ht="14.65" customHeight="1" x14ac:dyDescent="0.35">
      <c r="A21" s="22" t="s">
        <v>140</v>
      </c>
      <c r="B21" s="20"/>
      <c r="C21" s="20"/>
      <c r="D21" s="20"/>
      <c r="E21" s="2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20"/>
      <c r="T21" s="20"/>
      <c r="U21" s="23">
        <v>326.75399999999996</v>
      </c>
      <c r="V21" s="23">
        <v>175.88199999999995</v>
      </c>
      <c r="W21" s="23">
        <v>325</v>
      </c>
      <c r="X21" s="23">
        <v>382</v>
      </c>
    </row>
    <row r="22" spans="1:24" ht="14.65" customHeight="1" x14ac:dyDescent="0.35">
      <c r="A22" s="22" t="s">
        <v>32</v>
      </c>
      <c r="B22" s="20">
        <v>-2.0955759725925973</v>
      </c>
      <c r="C22" s="20">
        <v>-0.89000586674122362</v>
      </c>
      <c r="D22" s="20">
        <v>-0.879190871398431</v>
      </c>
      <c r="E22" s="21">
        <v>0.87176212459743507</v>
      </c>
      <c r="F22" s="20">
        <v>-1.4314734022475273</v>
      </c>
      <c r="G22" s="20">
        <v>-0.24706832309328869</v>
      </c>
      <c r="H22" s="20">
        <v>0.39427161268304795</v>
      </c>
      <c r="I22" s="20">
        <v>-2.6516537013554422</v>
      </c>
      <c r="J22" s="20">
        <v>-2.6237878063916753</v>
      </c>
      <c r="K22" s="20">
        <v>56.88</v>
      </c>
      <c r="L22" s="20">
        <v>2.7459899284836449</v>
      </c>
      <c r="M22" s="20">
        <v>-2.7863363904651859</v>
      </c>
      <c r="N22" s="20">
        <v>0.19695148725292189</v>
      </c>
      <c r="O22" s="20">
        <v>0.47019946743594704</v>
      </c>
      <c r="P22" s="20">
        <v>1.5520262892939563</v>
      </c>
      <c r="Q22" s="20">
        <v>-0.90920014931636672</v>
      </c>
      <c r="R22" s="20">
        <v>-0.25719624339640257</v>
      </c>
      <c r="S22" s="20">
        <v>-0.9154914104974331</v>
      </c>
      <c r="T22" s="20">
        <v>1.452084957921759</v>
      </c>
      <c r="U22" s="20">
        <v>-2.0331482024044512</v>
      </c>
      <c r="V22" s="20">
        <v>0.54868993472253713</v>
      </c>
      <c r="W22" s="20">
        <v>-0.51814168527550708</v>
      </c>
      <c r="X22" s="20">
        <v>0.33366365839125806</v>
      </c>
    </row>
    <row r="23" spans="1:24" ht="14.65" customHeight="1" x14ac:dyDescent="0.35">
      <c r="A23" s="22" t="s">
        <v>31</v>
      </c>
      <c r="B23" s="20">
        <v>-2.0955759725925973</v>
      </c>
      <c r="C23" s="20">
        <v>-0.89000586674122362</v>
      </c>
      <c r="D23" s="20">
        <v>-0.879190871398431</v>
      </c>
      <c r="E23" s="21">
        <v>0.87176212459743507</v>
      </c>
      <c r="F23" s="20">
        <v>-1.4307644846658345</v>
      </c>
      <c r="G23" s="20">
        <v>-0.24678134338260996</v>
      </c>
      <c r="H23" s="20">
        <v>0.39367084166223526</v>
      </c>
      <c r="I23" s="20">
        <v>-2.6480387604734159</v>
      </c>
      <c r="J23" s="20">
        <v>-2.6190460365643164</v>
      </c>
      <c r="K23" s="20">
        <v>56.74</v>
      </c>
      <c r="L23" s="20">
        <v>2.7413197942890206</v>
      </c>
      <c r="M23" s="20">
        <v>-2.7897305047195129</v>
      </c>
      <c r="N23" s="20">
        <v>0.19646123868339038</v>
      </c>
      <c r="O23" s="20">
        <v>0.46878397303576036</v>
      </c>
      <c r="P23" s="20">
        <v>1.546695250912963</v>
      </c>
      <c r="Q23" s="20">
        <v>-0.90528250747451589</v>
      </c>
      <c r="R23" s="20">
        <v>-0.25598488589851598</v>
      </c>
      <c r="S23" s="20">
        <v>-0.91401018276121115</v>
      </c>
      <c r="T23" s="20">
        <v>1.4486986706848002</v>
      </c>
      <c r="U23" s="20">
        <v>-2.0203101400239225</v>
      </c>
      <c r="V23" s="20" t="s">
        <v>25</v>
      </c>
      <c r="W23" s="23" t="s">
        <v>25</v>
      </c>
      <c r="X23" s="20">
        <v>0.33366365839125806</v>
      </c>
    </row>
    <row r="24" spans="1:24" ht="14.65" customHeight="1" x14ac:dyDescent="0.35">
      <c r="A24" s="22"/>
      <c r="B24" s="20"/>
      <c r="C24" s="20"/>
      <c r="D24" s="20"/>
      <c r="E24" s="21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3"/>
      <c r="T24" s="23"/>
      <c r="U24" s="23"/>
      <c r="V24" s="23"/>
      <c r="W24" s="23"/>
      <c r="X24" s="23"/>
    </row>
    <row r="25" spans="1:24" ht="14.65" customHeight="1" x14ac:dyDescent="0.35">
      <c r="A25" s="18" t="s">
        <v>30</v>
      </c>
      <c r="B25" s="20"/>
      <c r="C25" s="20"/>
      <c r="D25" s="20"/>
      <c r="E25" s="21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23"/>
      <c r="T25" s="23"/>
      <c r="U25" s="23"/>
      <c r="V25" s="23"/>
      <c r="W25" s="23"/>
      <c r="X25" s="23"/>
    </row>
    <row r="26" spans="1:24" s="36" customFormat="1" ht="14.65" customHeight="1" x14ac:dyDescent="0.35">
      <c r="A26" s="12" t="s">
        <v>29</v>
      </c>
      <c r="B26" s="39">
        <v>-1.7179897584243209E-2</v>
      </c>
      <c r="C26" s="39">
        <v>1E-3</v>
      </c>
      <c r="D26" s="39">
        <v>-0.126</v>
      </c>
      <c r="E26" s="38">
        <v>-8.8000000000000009E-2</v>
      </c>
      <c r="F26" s="9">
        <v>0.22751308364576284</v>
      </c>
      <c r="G26" s="9">
        <v>9.0549384884345496E-2</v>
      </c>
      <c r="H26" s="9">
        <v>0.59270612983247983</v>
      </c>
      <c r="I26" s="9">
        <v>1.004308850868072</v>
      </c>
      <c r="J26" s="9">
        <v>0.76918656695997512</v>
      </c>
      <c r="K26" s="9">
        <v>0.70191975436621945</v>
      </c>
      <c r="L26" s="9">
        <v>0.30608056426245311</v>
      </c>
      <c r="M26" s="9">
        <v>9.1076586897655076E-2</v>
      </c>
      <c r="N26" s="9">
        <v>-0.04</v>
      </c>
      <c r="O26" s="9">
        <v>0.06</v>
      </c>
      <c r="P26" s="9">
        <v>0.06</v>
      </c>
      <c r="Q26" s="9">
        <v>0.13</v>
      </c>
      <c r="R26" s="9">
        <v>0.11</v>
      </c>
      <c r="S26" s="131">
        <v>-1.4E-2</v>
      </c>
      <c r="T26" s="131">
        <v>-3.7518724222819294E-2</v>
      </c>
      <c r="U26" s="131">
        <v>7.7629244175833681E-2</v>
      </c>
      <c r="V26" s="131">
        <v>0.76800000000000002</v>
      </c>
      <c r="W26" s="131">
        <v>1.0251750489580544</v>
      </c>
      <c r="X26" s="131">
        <v>1.07743190363832</v>
      </c>
    </row>
    <row r="27" spans="1:24" s="36" customFormat="1" ht="14.65" customHeight="1" x14ac:dyDescent="0.35">
      <c r="A27" s="12" t="s">
        <v>238</v>
      </c>
      <c r="B27" s="9">
        <v>4.1000000000000002E-2</v>
      </c>
      <c r="C27" s="9">
        <v>2E-3</v>
      </c>
      <c r="D27" s="9">
        <v>-3.7999999999999999E-2</v>
      </c>
      <c r="E27" s="10">
        <v>-5.5000000000000007E-2</v>
      </c>
      <c r="F27" s="9">
        <v>-9.3576857621783471E-2</v>
      </c>
      <c r="G27" s="9">
        <v>-4.5816392586581191E-2</v>
      </c>
      <c r="H27" s="9">
        <v>-3.555308730724583E-2</v>
      </c>
      <c r="I27" s="9">
        <v>2.5522261083247818E-4</v>
      </c>
      <c r="J27" s="9">
        <v>6.3E-2</v>
      </c>
      <c r="K27" s="9">
        <v>8.9207634621771295E-2</v>
      </c>
      <c r="L27" s="9">
        <v>0.10577261490242067</v>
      </c>
      <c r="M27" s="9">
        <v>0.12804122351710762</v>
      </c>
      <c r="N27" s="9">
        <v>7.0000000000000007E-2</v>
      </c>
      <c r="O27" s="9">
        <v>7.0000000000000007E-2</v>
      </c>
      <c r="P27" s="9">
        <v>0.05</v>
      </c>
      <c r="Q27" s="9">
        <v>0.01</v>
      </c>
      <c r="R27" s="9">
        <v>0.01</v>
      </c>
      <c r="S27" s="131">
        <v>0</v>
      </c>
      <c r="T27" s="131">
        <v>-2.0304505634349448E-2</v>
      </c>
      <c r="U27" s="131">
        <v>1.6765056131450431E-2</v>
      </c>
      <c r="V27" s="131">
        <v>-2.5000000000000001E-2</v>
      </c>
      <c r="W27" s="131">
        <v>-0.14002914451013568</v>
      </c>
      <c r="X27" s="131">
        <v>-0.18697205687204474</v>
      </c>
    </row>
    <row r="28" spans="1:24" s="36" customFormat="1" ht="14.65" customHeight="1" x14ac:dyDescent="0.35">
      <c r="A28" s="12" t="s">
        <v>28</v>
      </c>
      <c r="B28" s="9">
        <v>-5.8000000000000003E-2</v>
      </c>
      <c r="C28" s="9">
        <v>-1E-3</v>
      </c>
      <c r="D28" s="9">
        <v>-8.7999999999999995E-2</v>
      </c>
      <c r="E28" s="10">
        <v>-3.3000000000000002E-2</v>
      </c>
      <c r="F28" s="9">
        <f>+F26-F27</f>
        <v>0.32108994126754631</v>
      </c>
      <c r="G28" s="9">
        <f>+G26-G27</f>
        <v>0.13636577747092668</v>
      </c>
      <c r="H28" s="9">
        <f>+H26-H27</f>
        <v>0.62825921713972566</v>
      </c>
      <c r="I28" s="9">
        <f>+I26-I27</f>
        <v>1.0040536282572394</v>
      </c>
      <c r="J28" s="9">
        <v>0.7060487249348818</v>
      </c>
      <c r="K28" s="9">
        <v>0.61271211974444817</v>
      </c>
      <c r="L28" s="9">
        <v>0.20030794936003243</v>
      </c>
      <c r="M28" s="9">
        <v>-3.696463661945254E-2</v>
      </c>
      <c r="N28" s="9">
        <v>-0.10999999999999995</v>
      </c>
      <c r="O28" s="9">
        <v>-1.9999999999999945E-2</v>
      </c>
      <c r="P28" s="9">
        <v>0.01</v>
      </c>
      <c r="Q28" s="9">
        <v>0.12</v>
      </c>
      <c r="R28" s="9">
        <v>0.10000000000000002</v>
      </c>
      <c r="S28" s="131">
        <v>-1.4638012732403755E-2</v>
      </c>
      <c r="T28" s="131">
        <v>-1.7214218588469749E-2</v>
      </c>
      <c r="U28" s="131">
        <v>6.0864188044383288E-2</v>
      </c>
      <c r="V28" s="131">
        <v>0.79300000000000004</v>
      </c>
      <c r="W28" s="131">
        <v>1.1652041934681903</v>
      </c>
      <c r="X28" s="131">
        <v>1.2644039605103647</v>
      </c>
    </row>
    <row r="29" spans="1:24" s="36" customFormat="1" ht="14.65" customHeight="1" x14ac:dyDescent="0.35">
      <c r="A29" s="37" t="s">
        <v>27</v>
      </c>
      <c r="B29" s="9">
        <v>-5.8000000000000003E-2</v>
      </c>
      <c r="C29" s="9">
        <v>-1E-3</v>
      </c>
      <c r="D29" s="9">
        <v>-8.7999999999999995E-2</v>
      </c>
      <c r="E29" s="10">
        <v>-3.3000000000000002E-2</v>
      </c>
      <c r="F29" s="9">
        <v>9.4915612084298218E-2</v>
      </c>
      <c r="G29" s="9">
        <v>-0.13773045808317552</v>
      </c>
      <c r="H29" s="9">
        <v>-0.18825385508305292</v>
      </c>
      <c r="I29" s="9">
        <v>-8.4169896335507532E-2</v>
      </c>
      <c r="J29" s="9">
        <v>-9.3951275065118245E-2</v>
      </c>
      <c r="K29" s="9">
        <v>-7.3453188401504388E-2</v>
      </c>
      <c r="L29" s="9">
        <v>3.5591649499687961E-2</v>
      </c>
      <c r="M29" s="9">
        <v>-3.6964636619452595E-2</v>
      </c>
      <c r="N29" s="9">
        <v>-0.11</v>
      </c>
      <c r="O29" s="9">
        <v>-0.02</v>
      </c>
      <c r="P29" s="9">
        <v>0.01</v>
      </c>
      <c r="Q29" s="9">
        <v>0.03</v>
      </c>
      <c r="R29" s="9">
        <v>0.04</v>
      </c>
      <c r="S29" s="131">
        <v>-7.1698150898997601E-2</v>
      </c>
      <c r="T29" s="131">
        <v>-8.9839438292710697E-2</v>
      </c>
      <c r="U29" s="131">
        <v>8.7569050278123867E-2</v>
      </c>
      <c r="V29" s="131">
        <v>5.9000000000000004E-2</v>
      </c>
      <c r="W29" s="131">
        <v>9.3996135231252442E-2</v>
      </c>
      <c r="X29" s="131">
        <v>0.14585307984541909</v>
      </c>
    </row>
    <row r="30" spans="1:24" s="36" customFormat="1" ht="14.65" customHeight="1" x14ac:dyDescent="0.35">
      <c r="A30" s="8" t="s">
        <v>26</v>
      </c>
      <c r="B30" s="6"/>
      <c r="C30" s="6"/>
      <c r="D30" s="6"/>
      <c r="E30" s="7"/>
      <c r="F30" s="6"/>
      <c r="G30" s="6"/>
      <c r="H30" s="6">
        <v>0.08</v>
      </c>
      <c r="I30" s="6">
        <v>0.13</v>
      </c>
      <c r="J30" s="6">
        <v>9.8445595854922185E-2</v>
      </c>
      <c r="K30" s="6">
        <v>7.231140115637591E-2</v>
      </c>
      <c r="L30" s="6">
        <v>6.1620559740894976E-2</v>
      </c>
      <c r="M30" s="6" t="s">
        <v>25</v>
      </c>
      <c r="N30" s="6" t="s">
        <v>25</v>
      </c>
      <c r="O30" s="6" t="s">
        <v>25</v>
      </c>
      <c r="P30" s="6" t="s">
        <v>25</v>
      </c>
      <c r="Q30" s="6" t="s">
        <v>25</v>
      </c>
      <c r="R30" s="6" t="s">
        <v>25</v>
      </c>
      <c r="S30" s="6" t="s">
        <v>25</v>
      </c>
      <c r="T30" s="6" t="s">
        <v>25</v>
      </c>
      <c r="U30" s="6" t="s">
        <v>25</v>
      </c>
      <c r="V30" s="6" t="s">
        <v>25</v>
      </c>
      <c r="W30" s="6" t="s">
        <v>25</v>
      </c>
      <c r="X30" s="6" t="s">
        <v>25</v>
      </c>
    </row>
    <row r="31" spans="1:24" s="36" customFormat="1" ht="14.65" customHeight="1" x14ac:dyDescent="0.35">
      <c r="A31" s="4" t="s">
        <v>246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</row>
    <row r="32" spans="1:24" ht="14.65" customHeight="1" x14ac:dyDescent="0.35">
      <c r="A32" s="4" t="s">
        <v>24</v>
      </c>
      <c r="B32" s="5"/>
      <c r="C32" s="5"/>
      <c r="D32" s="5"/>
      <c r="E32" s="5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</row>
    <row r="33" spans="1:24" ht="14.65" customHeight="1" x14ac:dyDescent="0.35">
      <c r="A33" s="4"/>
      <c r="B33" s="5"/>
      <c r="C33" s="5"/>
      <c r="D33" s="5"/>
      <c r="E33" s="5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</row>
    <row r="34" spans="1:24" s="34" customFormat="1" ht="14.65" customHeight="1" x14ac:dyDescent="0.35">
      <c r="A34" s="27"/>
      <c r="B34" s="35"/>
      <c r="C34" s="23"/>
      <c r="D34" s="23"/>
      <c r="E34" s="23"/>
      <c r="F34" s="23"/>
      <c r="G34" s="23"/>
      <c r="H34" s="23"/>
      <c r="I34" s="23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</row>
    <row r="35" spans="1:24" x14ac:dyDescent="0.35">
      <c r="A35" s="33" t="s">
        <v>43</v>
      </c>
      <c r="B35" s="32"/>
      <c r="C35" s="32"/>
      <c r="D35" s="32"/>
      <c r="E35" s="32"/>
      <c r="F35" s="32"/>
      <c r="G35" s="32"/>
      <c r="H35" s="32"/>
      <c r="I35" s="32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</row>
    <row r="36" spans="1:24" ht="21.5" thickBot="1" x14ac:dyDescent="0.4">
      <c r="A36" s="31" t="s">
        <v>42</v>
      </c>
      <c r="B36" s="30" t="s">
        <v>205</v>
      </c>
      <c r="C36" s="30" t="s">
        <v>206</v>
      </c>
      <c r="D36" s="30" t="s">
        <v>207</v>
      </c>
      <c r="E36" s="30" t="s">
        <v>208</v>
      </c>
      <c r="F36" s="30" t="s">
        <v>201</v>
      </c>
      <c r="G36" s="30" t="s">
        <v>202</v>
      </c>
      <c r="H36" s="30" t="s">
        <v>203</v>
      </c>
      <c r="I36" s="30" t="s">
        <v>204</v>
      </c>
      <c r="J36" s="30" t="s">
        <v>198</v>
      </c>
      <c r="K36" s="30" t="s">
        <v>197</v>
      </c>
      <c r="L36" s="30" t="s">
        <v>199</v>
      </c>
      <c r="M36" s="30" t="s">
        <v>200</v>
      </c>
      <c r="N36" s="30" t="s">
        <v>196</v>
      </c>
      <c r="O36" s="30" t="s">
        <v>191</v>
      </c>
      <c r="P36" s="30" t="s">
        <v>192</v>
      </c>
      <c r="Q36" s="30" t="s">
        <v>193</v>
      </c>
      <c r="R36" s="30" t="s">
        <v>194</v>
      </c>
      <c r="S36" s="30" t="s">
        <v>195</v>
      </c>
      <c r="T36" s="30" t="s">
        <v>215</v>
      </c>
      <c r="U36" s="30" t="s">
        <v>225</v>
      </c>
      <c r="V36" s="30" t="s">
        <v>228</v>
      </c>
      <c r="W36" s="30" t="s">
        <v>233</v>
      </c>
      <c r="X36" s="30" t="s">
        <v>235</v>
      </c>
    </row>
    <row r="37" spans="1:24" ht="15" thickTop="1" x14ac:dyDescent="0.35">
      <c r="A37" s="29" t="s">
        <v>37</v>
      </c>
      <c r="B37" s="28"/>
      <c r="C37" s="28"/>
      <c r="D37" s="28"/>
      <c r="E37" s="24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</row>
    <row r="38" spans="1:24" x14ac:dyDescent="0.35">
      <c r="A38" s="19" t="s">
        <v>36</v>
      </c>
      <c r="B38" s="23">
        <v>924.13099999999986</v>
      </c>
      <c r="C38" s="23">
        <v>2020.018</v>
      </c>
      <c r="D38" s="23">
        <v>2932.4940000000001</v>
      </c>
      <c r="E38" s="24">
        <v>3996.6460000000002</v>
      </c>
      <c r="F38" s="23">
        <v>767.45100000000002</v>
      </c>
      <c r="G38" s="23">
        <v>1577.7629999999999</v>
      </c>
      <c r="H38" s="23">
        <v>2658.962</v>
      </c>
      <c r="I38" s="23">
        <v>3931.1770000000001</v>
      </c>
      <c r="J38" s="23">
        <v>1357.3140000000001</v>
      </c>
      <c r="K38" s="23">
        <v>2736.402</v>
      </c>
      <c r="L38" s="23">
        <v>4148.5349999999999</v>
      </c>
      <c r="M38" s="23">
        <v>5536.6189999999997</v>
      </c>
      <c r="N38" s="23">
        <v>1306.027</v>
      </c>
      <c r="O38" s="23">
        <v>2764.0859999999998</v>
      </c>
      <c r="P38" s="23">
        <v>4258.1400000000003</v>
      </c>
      <c r="Q38" s="23">
        <v>5829.3519999999999</v>
      </c>
      <c r="R38" s="23">
        <v>1446.5440000000001</v>
      </c>
      <c r="S38" s="23">
        <v>2883.9989999999998</v>
      </c>
      <c r="T38" s="23">
        <v>4321.9979999999996</v>
      </c>
      <c r="U38" s="23">
        <v>6015.1819999999998</v>
      </c>
      <c r="V38" s="23">
        <v>2557.2159999999999</v>
      </c>
      <c r="W38" s="23">
        <v>5468.3140000000003</v>
      </c>
      <c r="X38" s="23">
        <v>8455.6589999999997</v>
      </c>
    </row>
    <row r="39" spans="1:24" x14ac:dyDescent="0.35">
      <c r="A39" s="27"/>
      <c r="B39" s="23"/>
      <c r="C39" s="23"/>
      <c r="D39" s="23"/>
      <c r="E39" s="24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</row>
    <row r="40" spans="1:24" x14ac:dyDescent="0.35">
      <c r="A40" s="22" t="s">
        <v>239</v>
      </c>
      <c r="B40" s="23">
        <v>-141.59399999999999</v>
      </c>
      <c r="C40" s="23">
        <v>-110.191</v>
      </c>
      <c r="D40" s="23">
        <v>-56.143000000000001</v>
      </c>
      <c r="E40" s="24">
        <v>35.338000000000001</v>
      </c>
      <c r="F40" s="23">
        <v>66.922000000000011</v>
      </c>
      <c r="G40" s="23">
        <v>167.98800000000003</v>
      </c>
      <c r="H40" s="23">
        <v>323.03699999999998</v>
      </c>
      <c r="I40" s="23">
        <v>513.26400000000012</v>
      </c>
      <c r="J40" s="23">
        <v>85.468000000000004</v>
      </c>
      <c r="K40" s="23">
        <v>243.83500000000001</v>
      </c>
      <c r="L40" s="23">
        <v>436.8</v>
      </c>
      <c r="M40" s="23">
        <v>558.25</v>
      </c>
      <c r="N40" s="23">
        <v>121.42100000000001</v>
      </c>
      <c r="O40" s="23">
        <v>343.50700000000001</v>
      </c>
      <c r="P40" s="23">
        <v>626.38199999999995</v>
      </c>
      <c r="Q40" s="23">
        <v>885.40899999999999</v>
      </c>
      <c r="R40" s="23">
        <v>236.489</v>
      </c>
      <c r="S40" s="23">
        <v>517.42100000000005</v>
      </c>
      <c r="T40" s="23">
        <v>731</v>
      </c>
      <c r="U40" s="23">
        <v>900.99699999999996</v>
      </c>
      <c r="V40" s="23">
        <v>290.35399999999998</v>
      </c>
      <c r="W40" s="23">
        <v>512.62</v>
      </c>
      <c r="X40" s="23">
        <v>744.79100000000005</v>
      </c>
    </row>
    <row r="41" spans="1:24" x14ac:dyDescent="0.35">
      <c r="A41" s="22" t="s">
        <v>240</v>
      </c>
      <c r="B41" s="23">
        <v>-69.229000000000013</v>
      </c>
      <c r="C41" s="23">
        <v>34.790999999999997</v>
      </c>
      <c r="D41" s="23">
        <v>158.791</v>
      </c>
      <c r="E41" s="24">
        <v>318.56400000000002</v>
      </c>
      <c r="F41" s="23">
        <v>147.827</v>
      </c>
      <c r="G41" s="23">
        <v>336.774</v>
      </c>
      <c r="H41" s="23">
        <v>620.34199999999998</v>
      </c>
      <c r="I41" s="23">
        <v>978.32100000000003</v>
      </c>
      <c r="J41" s="23">
        <v>238.79299999999998</v>
      </c>
      <c r="K41" s="23">
        <v>599.91899999999998</v>
      </c>
      <c r="L41" s="23">
        <v>925.12900000000002</v>
      </c>
      <c r="M41" s="23">
        <v>1228.9159999999999</v>
      </c>
      <c r="N41" s="23">
        <v>244.84099999999998</v>
      </c>
      <c r="O41" s="23">
        <v>589.79399999999998</v>
      </c>
      <c r="P41" s="23">
        <v>1018.747</v>
      </c>
      <c r="Q41" s="23">
        <v>1438.828</v>
      </c>
      <c r="R41" s="23">
        <v>377.33499999999998</v>
      </c>
      <c r="S41" s="23">
        <v>796.84100000000012</v>
      </c>
      <c r="T41" s="23">
        <v>1159</v>
      </c>
      <c r="U41" s="23">
        <v>1476.2619999999999</v>
      </c>
      <c r="V41" s="23">
        <v>594.41600000000005</v>
      </c>
      <c r="W41" s="23">
        <v>1190.075</v>
      </c>
      <c r="X41" s="23">
        <v>1779.7530000000002</v>
      </c>
    </row>
    <row r="42" spans="1:24" x14ac:dyDescent="0.35">
      <c r="A42" s="19" t="s">
        <v>5</v>
      </c>
      <c r="B42" s="23">
        <v>-21.432000000000016</v>
      </c>
      <c r="C42" s="23">
        <v>145.518</v>
      </c>
      <c r="D42" s="23">
        <v>341.96999999999997</v>
      </c>
      <c r="E42" s="24">
        <v>535.22399999999993</v>
      </c>
      <c r="F42" s="23">
        <v>181.61199999999999</v>
      </c>
      <c r="G42" s="23">
        <v>385.065</v>
      </c>
      <c r="H42" s="23">
        <v>724.36099999999999</v>
      </c>
      <c r="I42" s="23">
        <v>1102.47</v>
      </c>
      <c r="J42" s="23">
        <v>342.16199999999998</v>
      </c>
      <c r="K42" s="23">
        <v>699.41600000000005</v>
      </c>
      <c r="L42" s="23">
        <v>1074.01</v>
      </c>
      <c r="M42" s="23">
        <v>1372.527</v>
      </c>
      <c r="N42" s="23">
        <v>262.99499999999995</v>
      </c>
      <c r="O42" s="23">
        <v>660</v>
      </c>
      <c r="P42" s="23">
        <v>1109.0520000000001</v>
      </c>
      <c r="Q42" s="23">
        <v>1548.2570000000001</v>
      </c>
      <c r="R42" s="23">
        <v>395.95799999999997</v>
      </c>
      <c r="S42" s="23">
        <v>821.82800000000009</v>
      </c>
      <c r="T42" s="23">
        <v>1211</v>
      </c>
      <c r="U42" s="23">
        <v>1666.3429999999996</v>
      </c>
      <c r="V42" s="23">
        <v>615.71800000000007</v>
      </c>
      <c r="W42" s="23">
        <v>1255.5830000000001</v>
      </c>
      <c r="X42" s="23">
        <v>1930.913</v>
      </c>
    </row>
    <row r="43" spans="1:24" x14ac:dyDescent="0.35">
      <c r="A43" s="26"/>
      <c r="B43" s="23"/>
      <c r="C43" s="23"/>
      <c r="D43" s="23"/>
      <c r="E43" s="24"/>
      <c r="F43" s="20"/>
      <c r="G43" s="20"/>
      <c r="H43" s="20"/>
      <c r="I43" s="20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</row>
    <row r="44" spans="1:24" x14ac:dyDescent="0.35">
      <c r="A44" s="22" t="s">
        <v>33</v>
      </c>
      <c r="B44" s="23">
        <v>-132.17400000000009</v>
      </c>
      <c r="C44" s="23">
        <v>-150.79499999999999</v>
      </c>
      <c r="D44" s="23">
        <v>-161.636</v>
      </c>
      <c r="E44" s="24">
        <v>-95.902000000000001</v>
      </c>
      <c r="F44" s="23">
        <v>-14.785</v>
      </c>
      <c r="G44" s="23">
        <v>65.816999999999993</v>
      </c>
      <c r="H44" s="23">
        <v>67.753</v>
      </c>
      <c r="I44" s="23">
        <v>-247.523</v>
      </c>
      <c r="J44" s="23">
        <v>-111.06100000000001</v>
      </c>
      <c r="K44" s="23">
        <v>-191.42099999999999</v>
      </c>
      <c r="L44" s="23">
        <v>520.89800000000002</v>
      </c>
      <c r="M44" s="23">
        <v>251.614</v>
      </c>
      <c r="N44" s="23">
        <v>24.143999999999998</v>
      </c>
      <c r="O44" s="23">
        <v>81.599999999999994</v>
      </c>
      <c r="P44" s="23">
        <v>275.11200000000002</v>
      </c>
      <c r="Q44" s="23">
        <v>163.577</v>
      </c>
      <c r="R44" s="23">
        <v>-31.295999999999999</v>
      </c>
      <c r="S44" s="23">
        <v>-142.34200000000001</v>
      </c>
      <c r="T44" s="23">
        <v>32.146000000000001</v>
      </c>
      <c r="U44" s="23">
        <v>-209.56200000000001</v>
      </c>
      <c r="V44" s="23">
        <v>64.697999999999993</v>
      </c>
      <c r="W44" s="23">
        <v>3.9630000000000001</v>
      </c>
      <c r="X44" s="23">
        <v>42.639000000000003</v>
      </c>
    </row>
    <row r="45" spans="1:24" ht="14.65" customHeight="1" x14ac:dyDescent="0.35">
      <c r="A45" s="22" t="s">
        <v>140</v>
      </c>
      <c r="B45" s="20"/>
      <c r="C45" s="20"/>
      <c r="D45" s="20"/>
      <c r="E45" s="2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20"/>
      <c r="T45" s="20"/>
      <c r="U45" s="23">
        <v>1340.3339999999998</v>
      </c>
      <c r="V45" s="23">
        <v>175.88199999999995</v>
      </c>
      <c r="W45" s="23">
        <v>501.6</v>
      </c>
      <c r="X45" s="23">
        <v>884</v>
      </c>
    </row>
    <row r="46" spans="1:24" x14ac:dyDescent="0.35">
      <c r="A46" s="22" t="s">
        <v>32</v>
      </c>
      <c r="B46" s="20">
        <v>-2.0996578458348414</v>
      </c>
      <c r="C46" s="20">
        <v>-2.9827074655715973</v>
      </c>
      <c r="D46" s="20">
        <v>-3.8647727107322511</v>
      </c>
      <c r="E46" s="21">
        <v>-2.9930105861348157</v>
      </c>
      <c r="F46" s="20">
        <v>-0.17759530020642747</v>
      </c>
      <c r="G46" s="20">
        <v>0.51519241809487126</v>
      </c>
      <c r="H46" s="20">
        <v>0.49422582367787038</v>
      </c>
      <c r="I46" s="20">
        <v>-1.859986926462319</v>
      </c>
      <c r="J46" s="20">
        <v>-0.77282562856436154</v>
      </c>
      <c r="K46" s="20">
        <v>-1.74</v>
      </c>
      <c r="L46" s="20">
        <v>5.1138959121791556</v>
      </c>
      <c r="M46" s="20">
        <v>2.7003256253893748</v>
      </c>
      <c r="N46" s="20">
        <v>0.19695148725292189</v>
      </c>
      <c r="O46" s="20">
        <v>0.66671749042323336</v>
      </c>
      <c r="P46" s="20">
        <v>2.2336512265230644</v>
      </c>
      <c r="Q46" s="20">
        <v>1.3278500028971656</v>
      </c>
      <c r="R46" s="20">
        <v>-0.25719624339640262</v>
      </c>
      <c r="S46" s="20">
        <v>-1.1716451309453488</v>
      </c>
      <c r="T46" s="20">
        <v>0.26557277275166846</v>
      </c>
      <c r="U46" s="20">
        <v>-1.7390896341031326</v>
      </c>
      <c r="V46" s="20">
        <v>0.54868993472253702</v>
      </c>
      <c r="W46" s="20">
        <v>3.3714491613171811E-2</v>
      </c>
      <c r="X46" s="20">
        <v>0.36319051512029943</v>
      </c>
    </row>
    <row r="47" spans="1:24" x14ac:dyDescent="0.35">
      <c r="A47" s="22" t="s">
        <v>31</v>
      </c>
      <c r="B47" s="20">
        <v>-2.0996578458348414</v>
      </c>
      <c r="C47" s="20">
        <v>-2.9827074655715973</v>
      </c>
      <c r="D47" s="20">
        <v>-3.8647727107322511</v>
      </c>
      <c r="E47" s="21">
        <v>-2.9930105861348157</v>
      </c>
      <c r="F47" s="20">
        <v>-0.17750734856824496</v>
      </c>
      <c r="G47" s="20">
        <v>0.51471859082988292</v>
      </c>
      <c r="H47" s="20">
        <v>0.4935564992054719</v>
      </c>
      <c r="I47" s="20">
        <v>-1.8572078988781171</v>
      </c>
      <c r="J47" s="20">
        <v>-0.77142896026732588</v>
      </c>
      <c r="K47" s="20">
        <v>-1.73</v>
      </c>
      <c r="L47" s="20">
        <v>5.1033144846683083</v>
      </c>
      <c r="M47" s="20">
        <v>2.6910096967405974</v>
      </c>
      <c r="N47" s="20">
        <v>0.19646123868339038</v>
      </c>
      <c r="O47" s="20">
        <v>0.66466353384838439</v>
      </c>
      <c r="P47" s="20">
        <v>2.225661361294101</v>
      </c>
      <c r="Q47" s="20">
        <v>1.3222538852428611</v>
      </c>
      <c r="R47" s="20">
        <v>-0.25598488589851603</v>
      </c>
      <c r="S47" s="20">
        <v>-1.1691431210582068</v>
      </c>
      <c r="T47" s="20">
        <v>0.26483060665429037</v>
      </c>
      <c r="U47" s="20">
        <v>-1.7390896341031326</v>
      </c>
      <c r="V47" s="23" t="s">
        <v>25</v>
      </c>
      <c r="W47" s="23" t="s">
        <v>25</v>
      </c>
      <c r="X47" s="20">
        <v>0.36319051512029943</v>
      </c>
    </row>
    <row r="48" spans="1:24" x14ac:dyDescent="0.35">
      <c r="A48" s="22"/>
      <c r="B48" s="20"/>
      <c r="C48" s="20"/>
      <c r="D48" s="20"/>
      <c r="E48" s="21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3"/>
      <c r="T48" s="23"/>
      <c r="U48" s="23"/>
      <c r="V48" s="23"/>
      <c r="W48" s="23"/>
      <c r="X48" s="23"/>
    </row>
    <row r="49" spans="1:24" x14ac:dyDescent="0.35">
      <c r="A49" s="25" t="s">
        <v>35</v>
      </c>
      <c r="B49" s="20"/>
      <c r="C49" s="20"/>
      <c r="D49" s="20"/>
      <c r="E49" s="21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3"/>
      <c r="T49" s="23"/>
      <c r="U49" s="23"/>
      <c r="V49" s="23"/>
      <c r="W49" s="23"/>
      <c r="X49" s="23"/>
    </row>
    <row r="50" spans="1:24" x14ac:dyDescent="0.35">
      <c r="A50" s="22" t="s">
        <v>33</v>
      </c>
      <c r="B50" s="20"/>
      <c r="C50" s="20"/>
      <c r="D50" s="20"/>
      <c r="E50" s="21"/>
      <c r="F50" s="23">
        <v>-108.87</v>
      </c>
      <c r="G50" s="23">
        <v>-200.79400000000001</v>
      </c>
      <c r="H50" s="23">
        <v>-157.453</v>
      </c>
      <c r="I50" s="23">
        <v>-206.916</v>
      </c>
      <c r="J50" s="23">
        <v>-204.32</v>
      </c>
      <c r="K50" s="23">
        <v>6123.7839999999997</v>
      </c>
      <c r="L50" s="23">
        <v>6239.5230000000001</v>
      </c>
      <c r="M50" s="23">
        <v>6223.1620000000003</v>
      </c>
      <c r="N50" s="23" t="s">
        <v>25</v>
      </c>
      <c r="O50" s="23" t="s">
        <v>25</v>
      </c>
      <c r="P50" s="23" t="s">
        <v>25</v>
      </c>
      <c r="Q50" s="23" t="s">
        <v>25</v>
      </c>
      <c r="R50" s="23" t="s">
        <v>25</v>
      </c>
      <c r="S50" s="23" t="s">
        <v>25</v>
      </c>
      <c r="T50" s="23" t="s">
        <v>25</v>
      </c>
      <c r="U50" s="23" t="s">
        <v>25</v>
      </c>
      <c r="V50" s="23" t="s">
        <v>25</v>
      </c>
      <c r="W50" s="23" t="s">
        <v>25</v>
      </c>
      <c r="X50" s="23" t="s">
        <v>25</v>
      </c>
    </row>
    <row r="51" spans="1:24" x14ac:dyDescent="0.35">
      <c r="A51" s="22"/>
      <c r="B51" s="20"/>
      <c r="C51" s="20"/>
      <c r="D51" s="20"/>
      <c r="E51" s="21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3"/>
      <c r="T51" s="23"/>
      <c r="U51" s="23"/>
      <c r="V51" s="23"/>
      <c r="W51" s="23"/>
      <c r="X51" s="23"/>
    </row>
    <row r="52" spans="1:24" x14ac:dyDescent="0.35">
      <c r="A52" s="25" t="s">
        <v>34</v>
      </c>
      <c r="B52" s="20"/>
      <c r="C52" s="20"/>
      <c r="D52" s="20"/>
      <c r="E52" s="21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3"/>
      <c r="T52" s="23"/>
      <c r="U52" s="23"/>
      <c r="V52" s="23"/>
      <c r="W52" s="23"/>
      <c r="X52" s="23"/>
    </row>
    <row r="53" spans="1:24" x14ac:dyDescent="0.35">
      <c r="A53" s="22" t="s">
        <v>33</v>
      </c>
      <c r="B53" s="23">
        <v>-132.17400000000009</v>
      </c>
      <c r="C53" s="23">
        <v>-150.79499999999999</v>
      </c>
      <c r="D53" s="23">
        <v>-161.636</v>
      </c>
      <c r="E53" s="24">
        <v>-95.902000000000001</v>
      </c>
      <c r="F53" s="23">
        <v>-123.655</v>
      </c>
      <c r="G53" s="23">
        <v>-134.977</v>
      </c>
      <c r="H53" s="23">
        <v>-89.7</v>
      </c>
      <c r="I53" s="23">
        <v>-454.44400000000002</v>
      </c>
      <c r="J53" s="23">
        <v>-315.38099999999997</v>
      </c>
      <c r="K53" s="23">
        <v>5932.3630000000003</v>
      </c>
      <c r="L53" s="23">
        <v>6760.4210000000003</v>
      </c>
      <c r="M53" s="23">
        <v>6474.7759999999998</v>
      </c>
      <c r="N53" s="23">
        <v>24.143999999999998</v>
      </c>
      <c r="O53" s="23">
        <v>81.599999999999994</v>
      </c>
      <c r="P53" s="23">
        <v>275.11200000000002</v>
      </c>
      <c r="Q53" s="23">
        <v>163.577</v>
      </c>
      <c r="R53" s="23">
        <v>-31.295999999999999</v>
      </c>
      <c r="S53" s="23">
        <v>-142.34200000000001</v>
      </c>
      <c r="T53" s="23">
        <v>32.146000000000001</v>
      </c>
      <c r="U53" s="23">
        <v>-209.56200000000001</v>
      </c>
      <c r="V53" s="23">
        <v>64.697999999999993</v>
      </c>
      <c r="W53" s="23">
        <v>5468.3140000000003</v>
      </c>
      <c r="X53" s="23">
        <v>8455.6589999999997</v>
      </c>
    </row>
    <row r="54" spans="1:24" ht="14.65" customHeight="1" x14ac:dyDescent="0.35">
      <c r="A54" s="22" t="s">
        <v>140</v>
      </c>
      <c r="B54" s="20"/>
      <c r="C54" s="20"/>
      <c r="D54" s="20"/>
      <c r="E54" s="2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20"/>
      <c r="T54" s="20"/>
      <c r="U54" s="23">
        <v>1340.3339999999998</v>
      </c>
      <c r="V54" s="23">
        <v>175.88199999999995</v>
      </c>
      <c r="W54" s="23">
        <v>501.6</v>
      </c>
      <c r="X54" s="23">
        <v>884</v>
      </c>
    </row>
    <row r="55" spans="1:24" x14ac:dyDescent="0.35">
      <c r="A55" s="22" t="s">
        <v>32</v>
      </c>
      <c r="B55" s="20">
        <v>-2.0996578458348414</v>
      </c>
      <c r="C55" s="20">
        <v>-2.9827074655715973</v>
      </c>
      <c r="D55" s="20">
        <v>-3.8647727107322511</v>
      </c>
      <c r="E55" s="21">
        <v>-2.9930105861348157</v>
      </c>
      <c r="F55" s="20">
        <v>-1.4314734022475273</v>
      </c>
      <c r="G55" s="20">
        <v>-1.5531793657844741</v>
      </c>
      <c r="H55" s="20">
        <v>-1.0560747762932765</v>
      </c>
      <c r="I55" s="20">
        <v>-3.853699977562647</v>
      </c>
      <c r="J55" s="20">
        <v>-2.6237878063916753</v>
      </c>
      <c r="K55" s="20">
        <v>53.87</v>
      </c>
      <c r="L55" s="20">
        <v>60.044277168377313</v>
      </c>
      <c r="M55" s="20">
        <v>56.25742516011497</v>
      </c>
      <c r="N55" s="20">
        <v>0.19695148725292189</v>
      </c>
      <c r="O55" s="20">
        <v>0.66671749042323336</v>
      </c>
      <c r="P55" s="20">
        <v>2.2336512265230644</v>
      </c>
      <c r="Q55" s="20">
        <v>1.3278500028971656</v>
      </c>
      <c r="R55" s="20">
        <v>-0.25719624339640262</v>
      </c>
      <c r="S55" s="20">
        <v>-1.1716451309453488</v>
      </c>
      <c r="T55" s="20">
        <v>0.26557277275166846</v>
      </c>
      <c r="U55" s="20">
        <v>-1.7390896341031326</v>
      </c>
      <c r="V55" s="20">
        <v>0.54868993472253702</v>
      </c>
      <c r="W55" s="20">
        <v>3.3714491613171811E-2</v>
      </c>
      <c r="X55" s="20">
        <v>0.36319051512029943</v>
      </c>
    </row>
    <row r="56" spans="1:24" x14ac:dyDescent="0.35">
      <c r="A56" s="22" t="s">
        <v>31</v>
      </c>
      <c r="B56" s="20">
        <v>-2.0996578458348414</v>
      </c>
      <c r="C56" s="20">
        <v>-2.9827074655715973</v>
      </c>
      <c r="D56" s="20">
        <v>-3.8647727107322511</v>
      </c>
      <c r="E56" s="21">
        <v>-2.9930105861348157</v>
      </c>
      <c r="F56" s="20">
        <v>-1.4307644846658345</v>
      </c>
      <c r="G56" s="20">
        <v>-1.5517508922567631</v>
      </c>
      <c r="H56" s="20">
        <v>-1.0546445461057974</v>
      </c>
      <c r="I56" s="20">
        <v>-3.8479421206731614</v>
      </c>
      <c r="J56" s="20">
        <v>-2.6190460365643164</v>
      </c>
      <c r="K56" s="20">
        <v>53.74</v>
      </c>
      <c r="L56" s="20">
        <v>59.92003643739465</v>
      </c>
      <c r="M56" s="20">
        <v>56.063341100834158</v>
      </c>
      <c r="N56" s="20">
        <v>0.19646123868339038</v>
      </c>
      <c r="O56" s="20">
        <v>0.66466353384838439</v>
      </c>
      <c r="P56" s="20">
        <v>2.225661361294101</v>
      </c>
      <c r="Q56" s="20">
        <v>1.3222538852428611</v>
      </c>
      <c r="R56" s="20">
        <v>-0.25598488589851603</v>
      </c>
      <c r="S56" s="20">
        <v>-1.1691431210582068</v>
      </c>
      <c r="T56" s="20">
        <v>0.26483060665429037</v>
      </c>
      <c r="U56" s="20">
        <v>-1.7299455891241451</v>
      </c>
      <c r="V56" s="23" t="s">
        <v>25</v>
      </c>
      <c r="W56" s="23" t="s">
        <v>25</v>
      </c>
      <c r="X56" s="20">
        <v>0.36319051512029943</v>
      </c>
    </row>
    <row r="57" spans="1:24" ht="15" customHeight="1" x14ac:dyDescent="0.35">
      <c r="E57" s="17"/>
      <c r="S57" s="23"/>
      <c r="T57" s="23"/>
      <c r="U57" s="23"/>
      <c r="V57" s="23"/>
      <c r="W57" s="23"/>
      <c r="X57" s="23"/>
    </row>
    <row r="58" spans="1:24" ht="15" customHeight="1" x14ac:dyDescent="0.35">
      <c r="A58" s="18" t="s">
        <v>30</v>
      </c>
      <c r="E58" s="17"/>
      <c r="S58" s="23"/>
      <c r="T58" s="23"/>
      <c r="U58" s="23"/>
      <c r="V58" s="23"/>
      <c r="W58" s="23"/>
      <c r="X58" s="23"/>
    </row>
    <row r="59" spans="1:24" x14ac:dyDescent="0.35">
      <c r="A59" s="16" t="s">
        <v>29</v>
      </c>
      <c r="B59" s="14">
        <v>-1.7179897584243209E-2</v>
      </c>
      <c r="C59" s="14">
        <v>-7.0000000000000001E-3</v>
      </c>
      <c r="D59" s="14">
        <v>-4.8000000000000001E-2</v>
      </c>
      <c r="E59" s="13">
        <v>-6.0999999999999999E-2</v>
      </c>
      <c r="F59" s="9">
        <v>0.23</v>
      </c>
      <c r="G59" s="9">
        <v>0.15</v>
      </c>
      <c r="H59" s="9">
        <v>0.3</v>
      </c>
      <c r="I59" s="9">
        <v>0.47</v>
      </c>
      <c r="J59" s="9">
        <v>0.76918656695997512</v>
      </c>
      <c r="K59" s="9">
        <v>0.73463948641209109</v>
      </c>
      <c r="L59" s="9">
        <v>0.56020845728521129</v>
      </c>
      <c r="M59" s="9">
        <v>0.40838710645692111</v>
      </c>
      <c r="N59" s="9">
        <v>-0.04</v>
      </c>
      <c r="O59" s="9">
        <v>0.01</v>
      </c>
      <c r="P59" s="9">
        <v>2.5999999999999999E-2</v>
      </c>
      <c r="Q59" s="9">
        <v>5.2872158983668482E-2</v>
      </c>
      <c r="R59" s="9">
        <v>0.11</v>
      </c>
      <c r="S59" s="131">
        <v>4.2999999999999997E-2</v>
      </c>
      <c r="T59" s="131">
        <v>1.4996688695063922E-2</v>
      </c>
      <c r="U59" s="131">
        <v>3.1878328843411657E-2</v>
      </c>
      <c r="V59" s="131">
        <v>0.76800000000000002</v>
      </c>
      <c r="W59" s="131">
        <v>0.89608734261003586</v>
      </c>
      <c r="X59" s="131">
        <v>0.95642362629506095</v>
      </c>
    </row>
    <row r="60" spans="1:24" x14ac:dyDescent="0.35">
      <c r="A60" s="12" t="s">
        <v>238</v>
      </c>
      <c r="B60" s="9">
        <v>4.1000000000000002E-2</v>
      </c>
      <c r="C60" s="9">
        <v>0.02</v>
      </c>
      <c r="D60" s="9">
        <v>0</v>
      </c>
      <c r="E60" s="10">
        <v>-1.6999999999999998E-2</v>
      </c>
      <c r="F60" s="9">
        <v>-8.792747482005045E-2</v>
      </c>
      <c r="G60" s="9">
        <v>-7.0000000000000007E-2</v>
      </c>
      <c r="H60" s="9">
        <v>-0.06</v>
      </c>
      <c r="I60" s="9">
        <v>-4.2000000000000003E-2</v>
      </c>
      <c r="J60" s="9">
        <v>6.3E-2</v>
      </c>
      <c r="K60" s="9">
        <v>7.6043626797230354E-2</v>
      </c>
      <c r="L60" s="9">
        <v>8.6165116119304733E-2</v>
      </c>
      <c r="M60" s="9">
        <v>8.9332422624780597E-2</v>
      </c>
      <c r="N60" s="9">
        <v>7.0000000000000007E-2</v>
      </c>
      <c r="O60" s="9">
        <v>7.0000000000000007E-2</v>
      </c>
      <c r="P60" s="9">
        <v>6.3E-2</v>
      </c>
      <c r="Q60" s="9">
        <v>4.9563138839805634E-2</v>
      </c>
      <c r="R60" s="9">
        <v>0.01</v>
      </c>
      <c r="S60" s="131">
        <v>3.0000000000000001E-3</v>
      </c>
      <c r="T60" s="131">
        <v>-4.9199206623989104E-3</v>
      </c>
      <c r="U60" s="131">
        <v>9.2493066210810296E-4</v>
      </c>
      <c r="V60" s="131">
        <v>-2.5000000000000001E-2</v>
      </c>
      <c r="W60" s="131">
        <v>-8.2277722333161621E-2</v>
      </c>
      <c r="X60" s="131">
        <v>-0.11711122951492788</v>
      </c>
    </row>
    <row r="61" spans="1:24" x14ac:dyDescent="0.35">
      <c r="A61" s="12" t="s">
        <v>28</v>
      </c>
      <c r="B61" s="9">
        <v>-5.8000000000000003E-2</v>
      </c>
      <c r="C61" s="9">
        <v>-2.7E-2</v>
      </c>
      <c r="D61" s="9">
        <v>-4.8000000000000001E-2</v>
      </c>
      <c r="E61" s="10">
        <v>-4.3999999999999997E-2</v>
      </c>
      <c r="F61" s="9">
        <v>0.32</v>
      </c>
      <c r="G61" s="9">
        <v>0.22</v>
      </c>
      <c r="H61" s="9">
        <v>0.36</v>
      </c>
      <c r="I61" s="9">
        <v>0.51</v>
      </c>
      <c r="J61" s="9">
        <v>0.7060487249348818</v>
      </c>
      <c r="K61" s="9">
        <v>0.65859585961486078</v>
      </c>
      <c r="L61" s="9">
        <v>0.47404334116590652</v>
      </c>
      <c r="M61" s="9">
        <v>0.31905468383214053</v>
      </c>
      <c r="N61" s="9">
        <v>-0.10999999999999995</v>
      </c>
      <c r="O61" s="9">
        <v>-0.06</v>
      </c>
      <c r="P61" s="9">
        <v>-3.6999999999999998E-2</v>
      </c>
      <c r="Q61" s="9">
        <v>3.309020143862848E-3</v>
      </c>
      <c r="R61" s="9">
        <v>0.10000000000000002</v>
      </c>
      <c r="S61" s="131">
        <v>2.9999999999999992E-2</v>
      </c>
      <c r="T61" s="131">
        <v>1.9916609357462964E-2</v>
      </c>
      <c r="U61" s="131">
        <v>3.0953398181303663E-2</v>
      </c>
      <c r="V61" s="131">
        <v>0.79300000000000004</v>
      </c>
      <c r="W61" s="131">
        <v>0.97836506494319742</v>
      </c>
      <c r="X61" s="131">
        <v>1.0735348558099889</v>
      </c>
    </row>
    <row r="62" spans="1:24" x14ac:dyDescent="0.35">
      <c r="A62" s="11" t="s">
        <v>27</v>
      </c>
      <c r="B62" s="9">
        <v>-5.8000000000000003E-2</v>
      </c>
      <c r="C62" s="9">
        <v>-2.7E-2</v>
      </c>
      <c r="D62" s="9">
        <v>-4.8000000000000001E-2</v>
      </c>
      <c r="E62" s="10">
        <v>-4.3999999999999997E-2</v>
      </c>
      <c r="F62" s="9">
        <v>0.08</v>
      </c>
      <c r="G62" s="9">
        <v>-0.03</v>
      </c>
      <c r="H62" s="9">
        <v>-0.09</v>
      </c>
      <c r="I62" s="9">
        <v>-0.09</v>
      </c>
      <c r="J62" s="9">
        <v>-9.3951275065118245E-2</v>
      </c>
      <c r="K62" s="9">
        <v>-8.3476684273577684E-2</v>
      </c>
      <c r="L62" s="9">
        <v>-3.5029212208593674E-2</v>
      </c>
      <c r="M62" s="9">
        <v>-3.5655557948523708E-2</v>
      </c>
      <c r="N62" s="9">
        <v>-0.11</v>
      </c>
      <c r="O62" s="9">
        <v>-0.06</v>
      </c>
      <c r="P62" s="9">
        <v>-3.6999999999999998E-2</v>
      </c>
      <c r="Q62" s="9">
        <v>-2.0207678404474905E-2</v>
      </c>
      <c r="R62" s="9">
        <v>0.04</v>
      </c>
      <c r="S62" s="131">
        <v>-2.1000000000000001E-2</v>
      </c>
      <c r="T62" s="131">
        <v>-4.4641597270144995E-2</v>
      </c>
      <c r="U62" s="131">
        <v>-9.0062546187472774E-3</v>
      </c>
      <c r="V62" s="131">
        <v>5.9000000000000004E-2</v>
      </c>
      <c r="W62" s="131">
        <v>7.6287370877314103E-2</v>
      </c>
      <c r="X62" s="131">
        <v>9.943301322384597E-2</v>
      </c>
    </row>
    <row r="63" spans="1:24" x14ac:dyDescent="0.35">
      <c r="A63" s="8" t="s">
        <v>26</v>
      </c>
      <c r="B63" s="6"/>
      <c r="C63" s="6"/>
      <c r="D63" s="6"/>
      <c r="E63" s="7"/>
      <c r="F63" s="6"/>
      <c r="G63" s="6"/>
      <c r="H63" s="6">
        <v>0.12</v>
      </c>
      <c r="I63" s="6">
        <v>0.12</v>
      </c>
      <c r="J63" s="6">
        <v>9.8445595854922185E-2</v>
      </c>
      <c r="K63" s="6">
        <v>8.516877099283171E-2</v>
      </c>
      <c r="L63" s="6">
        <v>7.7208599459053229E-2</v>
      </c>
      <c r="M63" s="6">
        <v>4.6836600794382344E-2</v>
      </c>
      <c r="N63" s="6" t="s">
        <v>25</v>
      </c>
      <c r="O63" s="6" t="s">
        <v>25</v>
      </c>
      <c r="P63" s="6" t="s">
        <v>25</v>
      </c>
      <c r="Q63" s="6" t="s">
        <v>25</v>
      </c>
      <c r="R63" s="6" t="s">
        <v>25</v>
      </c>
      <c r="S63" s="132" t="s">
        <v>25</v>
      </c>
      <c r="T63" s="132" t="s">
        <v>25</v>
      </c>
      <c r="U63" s="132" t="s">
        <v>25</v>
      </c>
      <c r="V63" s="132" t="s">
        <v>25</v>
      </c>
      <c r="W63" s="132" t="s">
        <v>25</v>
      </c>
      <c r="X63" s="132" t="s">
        <v>25</v>
      </c>
    </row>
    <row r="64" spans="1:24" x14ac:dyDescent="0.35">
      <c r="A64" s="4" t="s">
        <v>246</v>
      </c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138"/>
      <c r="T64" s="138"/>
      <c r="U64" s="138"/>
      <c r="V64" s="138"/>
      <c r="W64" s="138"/>
      <c r="X64" s="138"/>
    </row>
    <row r="65" spans="1:24" x14ac:dyDescent="0.35">
      <c r="A65" s="4" t="s">
        <v>24</v>
      </c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</row>
    <row r="66" spans="1:24" x14ac:dyDescent="0.35">
      <c r="A66" s="12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</row>
    <row r="67" spans="1:24" x14ac:dyDescent="0.35"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</row>
    <row r="68" spans="1:24" x14ac:dyDescent="0.35"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</row>
    <row r="69" spans="1:24" x14ac:dyDescent="0.35"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</row>
    <row r="70" spans="1:24" x14ac:dyDescent="0.35"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</row>
    <row r="71" spans="1:24" x14ac:dyDescent="0.35"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</row>
    <row r="72" spans="1:24" x14ac:dyDescent="0.35"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</row>
    <row r="73" spans="1:24" x14ac:dyDescent="0.35"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</row>
    <row r="74" spans="1:24" x14ac:dyDescent="0.35"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</row>
    <row r="75" spans="1:24" x14ac:dyDescent="0.35"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</row>
    <row r="76" spans="1:24" x14ac:dyDescent="0.35"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</row>
    <row r="77" spans="1:24" x14ac:dyDescent="0.35"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9FB9A-ADA3-443C-8FB5-B2A4C54976E0}">
  <sheetPr>
    <pageSetUpPr fitToPage="1"/>
  </sheetPr>
  <dimension ref="A1:X84"/>
  <sheetViews>
    <sheetView showGridLines="0" topLeftCell="A33" zoomScale="70" zoomScaleNormal="70" zoomScaleSheetLayoutView="90" workbookViewId="0">
      <pane xSplit="1" topLeftCell="B1" activePane="topRight" state="frozen"/>
      <selection activeCell="AC23" sqref="AC23"/>
      <selection pane="topRight" activeCell="AC23" sqref="AC23"/>
    </sheetView>
  </sheetViews>
  <sheetFormatPr defaultColWidth="7.453125" defaultRowHeight="14.5" x14ac:dyDescent="0.35"/>
  <cols>
    <col min="1" max="1" width="33.26953125" style="3" customWidth="1"/>
    <col min="2" max="19" width="7.453125" style="3"/>
    <col min="20" max="24" width="7.26953125" style="3" customWidth="1"/>
    <col min="25" max="16384" width="7.453125" style="3"/>
  </cols>
  <sheetData>
    <row r="1" spans="1:24" ht="18.5" x14ac:dyDescent="0.45">
      <c r="A1" s="2" t="s">
        <v>19</v>
      </c>
    </row>
    <row r="2" spans="1:24" x14ac:dyDescent="0.35">
      <c r="A2" s="33" t="s">
        <v>44</v>
      </c>
    </row>
    <row r="3" spans="1:24" ht="21.5" thickBot="1" x14ac:dyDescent="0.4">
      <c r="A3" s="31" t="s">
        <v>42</v>
      </c>
      <c r="B3" s="30" t="s">
        <v>205</v>
      </c>
      <c r="C3" s="30" t="s">
        <v>206</v>
      </c>
      <c r="D3" s="30" t="s">
        <v>207</v>
      </c>
      <c r="E3" s="30" t="s">
        <v>208</v>
      </c>
      <c r="F3" s="30" t="s">
        <v>201</v>
      </c>
      <c r="G3" s="30" t="s">
        <v>202</v>
      </c>
      <c r="H3" s="30" t="s">
        <v>203</v>
      </c>
      <c r="I3" s="30" t="s">
        <v>204</v>
      </c>
      <c r="J3" s="30" t="s">
        <v>198</v>
      </c>
      <c r="K3" s="30" t="s">
        <v>197</v>
      </c>
      <c r="L3" s="30" t="s">
        <v>199</v>
      </c>
      <c r="M3" s="30" t="s">
        <v>200</v>
      </c>
      <c r="N3" s="30" t="s">
        <v>196</v>
      </c>
      <c r="O3" s="30" t="s">
        <v>191</v>
      </c>
      <c r="P3" s="30" t="s">
        <v>192</v>
      </c>
      <c r="Q3" s="30" t="s">
        <v>193</v>
      </c>
      <c r="R3" s="30" t="s">
        <v>194</v>
      </c>
      <c r="S3" s="30" t="s">
        <v>195</v>
      </c>
      <c r="T3" s="30" t="s">
        <v>215</v>
      </c>
      <c r="U3" s="30" t="s">
        <v>225</v>
      </c>
      <c r="V3" s="30" t="s">
        <v>228</v>
      </c>
      <c r="W3" s="30" t="s">
        <v>233</v>
      </c>
      <c r="X3" s="30" t="s">
        <v>235</v>
      </c>
    </row>
    <row r="4" spans="1:24" ht="15" thickTop="1" x14ac:dyDescent="0.35">
      <c r="A4" s="29" t="s">
        <v>37</v>
      </c>
      <c r="B4" s="28"/>
      <c r="C4" s="28"/>
      <c r="D4" s="28"/>
      <c r="E4" s="4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</row>
    <row r="5" spans="1:24" ht="14.65" customHeight="1" x14ac:dyDescent="0.35">
      <c r="A5" s="19" t="s">
        <v>36</v>
      </c>
      <c r="B5" s="23">
        <v>924.13099999999986</v>
      </c>
      <c r="C5" s="23">
        <v>1095.8869999999999</v>
      </c>
      <c r="D5" s="23">
        <v>912.476</v>
      </c>
      <c r="E5" s="24">
        <v>1064.152</v>
      </c>
      <c r="F5" s="23">
        <v>767.45100000000002</v>
      </c>
      <c r="G5" s="23">
        <v>810.3119999999999</v>
      </c>
      <c r="H5" s="23">
        <v>1081.1990000000001</v>
      </c>
      <c r="I5" s="23">
        <v>1272.2150000000001</v>
      </c>
      <c r="J5" s="23">
        <v>1357.3140000000001</v>
      </c>
      <c r="K5" s="23">
        <v>1379.088</v>
      </c>
      <c r="L5" s="23">
        <v>1412.133</v>
      </c>
      <c r="M5" s="23">
        <v>1388.0840000000001</v>
      </c>
      <c r="N5" s="23">
        <v>1306.027</v>
      </c>
      <c r="O5" s="23">
        <v>1458.059</v>
      </c>
      <c r="P5" s="23">
        <v>1494.0540000000001</v>
      </c>
      <c r="Q5" s="23">
        <v>1571.212</v>
      </c>
      <c r="R5" s="23">
        <v>1446.5440000000001</v>
      </c>
      <c r="S5" s="23">
        <v>1437.4549999999999</v>
      </c>
      <c r="T5" s="23">
        <v>1437.999</v>
      </c>
      <c r="U5" s="23">
        <v>1693.184</v>
      </c>
      <c r="V5" s="23">
        <v>2557.2159999999999</v>
      </c>
      <c r="W5" s="23">
        <v>2911.098</v>
      </c>
      <c r="X5" s="23">
        <v>2987.3449999999998</v>
      </c>
    </row>
    <row r="6" spans="1:24" ht="14.65" customHeight="1" x14ac:dyDescent="0.35">
      <c r="A6" s="16" t="s">
        <v>29</v>
      </c>
      <c r="B6" s="14">
        <v>-1.7179897584243209E-2</v>
      </c>
      <c r="C6" s="14">
        <v>1E-3</v>
      </c>
      <c r="D6" s="14">
        <v>-0.126</v>
      </c>
      <c r="E6" s="13">
        <v>-8.8000000000000009E-2</v>
      </c>
      <c r="F6" s="9">
        <v>0.22751308364576284</v>
      </c>
      <c r="G6" s="9">
        <v>9.0549384884345496E-2</v>
      </c>
      <c r="H6" s="9">
        <v>0.59270612983247983</v>
      </c>
      <c r="I6" s="9">
        <v>1.004308850868072</v>
      </c>
      <c r="J6" s="9">
        <v>0.76918656695997512</v>
      </c>
      <c r="K6" s="9">
        <v>0.70191975436621945</v>
      </c>
      <c r="L6" s="9">
        <v>0.30608056426245311</v>
      </c>
      <c r="M6" s="9">
        <v>9.1076586897655076E-2</v>
      </c>
      <c r="N6" s="9">
        <v>-0.04</v>
      </c>
      <c r="O6" s="9">
        <v>0.06</v>
      </c>
      <c r="P6" s="9">
        <v>0.06</v>
      </c>
      <c r="Q6" s="9">
        <v>0.13</v>
      </c>
      <c r="R6" s="9">
        <v>0.11</v>
      </c>
      <c r="S6" s="9">
        <v>-1.4E-2</v>
      </c>
      <c r="T6" s="9">
        <v>-3.7518724222819294E-2</v>
      </c>
      <c r="U6" s="9">
        <v>7.7629244175833681E-2</v>
      </c>
      <c r="V6" s="9">
        <v>0.76800000000000002</v>
      </c>
      <c r="W6" s="9">
        <v>1.0251750489580544</v>
      </c>
      <c r="X6" s="9">
        <v>1.07743190363832</v>
      </c>
    </row>
    <row r="7" spans="1:24" ht="14.65" customHeight="1" x14ac:dyDescent="0.35">
      <c r="A7" s="26" t="s">
        <v>238</v>
      </c>
      <c r="B7" s="52">
        <v>4.1000000000000002E-2</v>
      </c>
      <c r="C7" s="52">
        <v>2E-3</v>
      </c>
      <c r="D7" s="52">
        <v>-3.7999999999999999E-2</v>
      </c>
      <c r="E7" s="13">
        <v>-5.5000000000000007E-2</v>
      </c>
      <c r="F7" s="9">
        <v>-9.3576857621783471E-2</v>
      </c>
      <c r="G7" s="9">
        <v>-4.5816392586581191E-2</v>
      </c>
      <c r="H7" s="9">
        <v>-3.555308730724583E-2</v>
      </c>
      <c r="I7" s="9">
        <v>2.5522261083247818E-4</v>
      </c>
      <c r="J7" s="9">
        <v>6.3E-2</v>
      </c>
      <c r="K7" s="9">
        <v>8.9207634621771295E-2</v>
      </c>
      <c r="L7" s="9">
        <v>0.10577261490242067</v>
      </c>
      <c r="M7" s="9">
        <v>0.12804122351710762</v>
      </c>
      <c r="N7" s="9">
        <v>7.0000000000000007E-2</v>
      </c>
      <c r="O7" s="9">
        <v>7.0000000000000007E-2</v>
      </c>
      <c r="P7" s="9">
        <v>0.05</v>
      </c>
      <c r="Q7" s="9">
        <v>0.01</v>
      </c>
      <c r="R7" s="9">
        <v>0.01</v>
      </c>
      <c r="S7" s="9">
        <v>0</v>
      </c>
      <c r="T7" s="9">
        <v>-2.0304505634349448E-2</v>
      </c>
      <c r="U7" s="9">
        <v>1.6765056131450431E-2</v>
      </c>
      <c r="V7" s="9">
        <v>-2.5000000000000001E-2</v>
      </c>
      <c r="W7" s="9">
        <v>-0.14002914451013568</v>
      </c>
      <c r="X7" s="9">
        <v>-0.18697205687204474</v>
      </c>
    </row>
    <row r="8" spans="1:24" ht="14.65" customHeight="1" x14ac:dyDescent="0.35">
      <c r="A8" s="26" t="s">
        <v>28</v>
      </c>
      <c r="B8" s="52">
        <v>-5.8000000000000003E-2</v>
      </c>
      <c r="C8" s="52">
        <v>-1E-3</v>
      </c>
      <c r="D8" s="52">
        <v>-8.7999999999999995E-2</v>
      </c>
      <c r="E8" s="13">
        <v>-3.3000000000000002E-2</v>
      </c>
      <c r="F8" s="9">
        <v>0.32108994126754631</v>
      </c>
      <c r="G8" s="9">
        <v>0.13636577747092668</v>
      </c>
      <c r="H8" s="9">
        <v>0.62825921713972566</v>
      </c>
      <c r="I8" s="9">
        <v>1.0040536282572394</v>
      </c>
      <c r="J8" s="9">
        <v>0.7060487249348818</v>
      </c>
      <c r="K8" s="9">
        <v>0.61271211974444817</v>
      </c>
      <c r="L8" s="9">
        <v>0.20030794936003243</v>
      </c>
      <c r="M8" s="9">
        <v>-3.696463661945254E-2</v>
      </c>
      <c r="N8" s="9">
        <v>-0.10999999999999995</v>
      </c>
      <c r="O8" s="9">
        <v>-1.9999999999999945E-2</v>
      </c>
      <c r="P8" s="9">
        <v>0.01</v>
      </c>
      <c r="Q8" s="9">
        <v>0.12</v>
      </c>
      <c r="R8" s="9">
        <v>0.10000000000000002</v>
      </c>
      <c r="S8" s="9">
        <v>-1.4638012732403755E-2</v>
      </c>
      <c r="T8" s="9">
        <v>-1.7214218588469749E-2</v>
      </c>
      <c r="U8" s="9">
        <v>6.0864188044383288E-2</v>
      </c>
      <c r="V8" s="9">
        <v>0.79300000000000004</v>
      </c>
      <c r="W8" s="9">
        <v>1.1652041934681903</v>
      </c>
      <c r="X8" s="9">
        <v>1.2644039605103647</v>
      </c>
    </row>
    <row r="9" spans="1:24" ht="14.65" customHeight="1" x14ac:dyDescent="0.35">
      <c r="A9" s="46" t="s">
        <v>27</v>
      </c>
      <c r="B9" s="14">
        <v>-5.8000000000000003E-2</v>
      </c>
      <c r="C9" s="14">
        <v>-1E-3</v>
      </c>
      <c r="D9" s="14">
        <v>-8.7999999999999995E-2</v>
      </c>
      <c r="E9" s="13">
        <v>-3.3000000000000002E-2</v>
      </c>
      <c r="F9" s="9">
        <v>9.4915612084298218E-2</v>
      </c>
      <c r="G9" s="9">
        <v>-0.13773045808317552</v>
      </c>
      <c r="H9" s="9">
        <v>-0.18825385508305292</v>
      </c>
      <c r="I9" s="9">
        <v>-8.4169896335507532E-2</v>
      </c>
      <c r="J9" s="9">
        <v>-9.3951275065118245E-2</v>
      </c>
      <c r="K9" s="9">
        <v>-7.3453188401504388E-2</v>
      </c>
      <c r="L9" s="9">
        <v>3.5591649499687961E-2</v>
      </c>
      <c r="M9" s="9">
        <v>-3.6964636619452595E-2</v>
      </c>
      <c r="N9" s="9">
        <v>-0.11</v>
      </c>
      <c r="O9" s="9">
        <v>-0.02</v>
      </c>
      <c r="P9" s="9">
        <v>0.01</v>
      </c>
      <c r="Q9" s="9">
        <v>0.03</v>
      </c>
      <c r="R9" s="9">
        <v>0.04</v>
      </c>
      <c r="S9" s="9">
        <v>-7.1698150898997601E-2</v>
      </c>
      <c r="T9" s="9">
        <v>-8.9839438292710697E-2</v>
      </c>
      <c r="U9" s="9">
        <v>8.7569050278123867E-2</v>
      </c>
      <c r="V9" s="9">
        <v>5.9000000000000004E-2</v>
      </c>
      <c r="W9" s="9">
        <v>9.3996135231252442E-2</v>
      </c>
      <c r="X9" s="9">
        <v>0.14585307984541909</v>
      </c>
    </row>
    <row r="10" spans="1:24" ht="14.65" customHeight="1" x14ac:dyDescent="0.35">
      <c r="A10" s="8" t="s">
        <v>26</v>
      </c>
      <c r="B10" s="51"/>
      <c r="C10" s="51"/>
      <c r="D10" s="51"/>
      <c r="E10" s="50"/>
      <c r="F10" s="6"/>
      <c r="G10" s="6"/>
      <c r="H10" s="6">
        <v>0.08</v>
      </c>
      <c r="I10" s="6">
        <v>0.13</v>
      </c>
      <c r="J10" s="6">
        <v>9.8445595854922185E-2</v>
      </c>
      <c r="K10" s="6">
        <v>7.231140115637591E-2</v>
      </c>
      <c r="L10" s="6">
        <v>6.1620559740894976E-2</v>
      </c>
      <c r="M10" s="6" t="s">
        <v>25</v>
      </c>
      <c r="N10" s="6" t="s">
        <v>25</v>
      </c>
      <c r="O10" s="6" t="s">
        <v>25</v>
      </c>
      <c r="P10" s="6" t="s">
        <v>25</v>
      </c>
      <c r="Q10" s="6" t="s">
        <v>25</v>
      </c>
      <c r="R10" s="6" t="s">
        <v>25</v>
      </c>
      <c r="S10" s="6" t="s">
        <v>25</v>
      </c>
      <c r="T10" s="6" t="s">
        <v>25</v>
      </c>
      <c r="U10" s="6" t="s">
        <v>25</v>
      </c>
      <c r="V10" s="6" t="s">
        <v>25</v>
      </c>
      <c r="W10" s="6" t="s">
        <v>25</v>
      </c>
      <c r="X10" s="6" t="s">
        <v>25</v>
      </c>
    </row>
    <row r="11" spans="1:24" ht="14.65" customHeight="1" x14ac:dyDescent="0.35">
      <c r="A11" s="4" t="s">
        <v>24</v>
      </c>
      <c r="B11" s="5"/>
      <c r="C11" s="5"/>
      <c r="D11" s="5"/>
      <c r="E11" s="5"/>
      <c r="F11" s="5"/>
      <c r="G11" s="5"/>
      <c r="H11" s="5"/>
      <c r="I11" s="5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</row>
    <row r="12" spans="1:24" ht="14.65" customHeight="1" x14ac:dyDescent="0.35">
      <c r="A12" s="49"/>
      <c r="B12" s="40"/>
      <c r="C12" s="40"/>
      <c r="D12" s="40"/>
      <c r="E12" s="40"/>
      <c r="F12" s="40"/>
      <c r="G12" s="40"/>
      <c r="H12" s="40"/>
      <c r="I12" s="40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</row>
    <row r="13" spans="1:24" x14ac:dyDescent="0.35">
      <c r="A13" s="33" t="s">
        <v>43</v>
      </c>
      <c r="B13" s="32"/>
      <c r="C13" s="32"/>
      <c r="D13" s="32"/>
      <c r="E13" s="32"/>
      <c r="F13" s="32"/>
      <c r="G13" s="32"/>
      <c r="H13" s="32"/>
      <c r="I13" s="32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</row>
    <row r="14" spans="1:24" ht="21.5" thickBot="1" x14ac:dyDescent="0.4">
      <c r="A14" s="31" t="s">
        <v>42</v>
      </c>
      <c r="B14" s="30" t="s">
        <v>205</v>
      </c>
      <c r="C14" s="30" t="s">
        <v>206</v>
      </c>
      <c r="D14" s="30" t="s">
        <v>207</v>
      </c>
      <c r="E14" s="30" t="s">
        <v>208</v>
      </c>
      <c r="F14" s="30" t="s">
        <v>201</v>
      </c>
      <c r="G14" s="30" t="s">
        <v>202</v>
      </c>
      <c r="H14" s="30" t="s">
        <v>203</v>
      </c>
      <c r="I14" s="30" t="s">
        <v>204</v>
      </c>
      <c r="J14" s="30" t="s">
        <v>198</v>
      </c>
      <c r="K14" s="30" t="s">
        <v>197</v>
      </c>
      <c r="L14" s="30" t="s">
        <v>199</v>
      </c>
      <c r="M14" s="30" t="s">
        <v>200</v>
      </c>
      <c r="N14" s="30" t="s">
        <v>196</v>
      </c>
      <c r="O14" s="30" t="s">
        <v>191</v>
      </c>
      <c r="P14" s="30" t="s">
        <v>192</v>
      </c>
      <c r="Q14" s="30" t="s">
        <v>193</v>
      </c>
      <c r="R14" s="30" t="s">
        <v>194</v>
      </c>
      <c r="S14" s="30" t="s">
        <v>195</v>
      </c>
      <c r="T14" s="30" t="s">
        <v>215</v>
      </c>
      <c r="U14" s="30" t="s">
        <v>225</v>
      </c>
      <c r="V14" s="30" t="s">
        <v>228</v>
      </c>
      <c r="W14" s="30" t="s">
        <v>233</v>
      </c>
      <c r="X14" s="30" t="s">
        <v>235</v>
      </c>
    </row>
    <row r="15" spans="1:24" ht="15" thickTop="1" x14ac:dyDescent="0.35">
      <c r="A15" s="29" t="s">
        <v>37</v>
      </c>
      <c r="B15" s="28"/>
      <c r="C15" s="28"/>
      <c r="D15" s="28"/>
      <c r="E15" s="4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</row>
    <row r="16" spans="1:24" x14ac:dyDescent="0.35">
      <c r="A16" s="19" t="s">
        <v>36</v>
      </c>
      <c r="B16" s="23">
        <v>924.13099999999986</v>
      </c>
      <c r="C16" s="23">
        <v>2020.018</v>
      </c>
      <c r="D16" s="23">
        <v>2932.4940000000001</v>
      </c>
      <c r="E16" s="24">
        <v>3996.6460000000002</v>
      </c>
      <c r="F16" s="23">
        <v>767.45100000000002</v>
      </c>
      <c r="G16" s="23">
        <v>1577.7629999999999</v>
      </c>
      <c r="H16" s="23">
        <v>2658.962</v>
      </c>
      <c r="I16" s="23">
        <v>3931.1770000000001</v>
      </c>
      <c r="J16" s="23">
        <v>1357.3140000000001</v>
      </c>
      <c r="K16" s="23">
        <v>2736.402</v>
      </c>
      <c r="L16" s="23">
        <v>4148.5349999999999</v>
      </c>
      <c r="M16" s="23">
        <v>5536.6189999999997</v>
      </c>
      <c r="N16" s="23">
        <v>1306.027</v>
      </c>
      <c r="O16" s="23">
        <v>2764.0859999999998</v>
      </c>
      <c r="P16" s="23">
        <v>4258.1400000000003</v>
      </c>
      <c r="Q16" s="23">
        <v>5829.3519999999999</v>
      </c>
      <c r="R16" s="23">
        <v>1446.5440000000001</v>
      </c>
      <c r="S16" s="23">
        <v>2883.9989999999998</v>
      </c>
      <c r="T16" s="23">
        <v>4321.9979999999996</v>
      </c>
      <c r="U16" s="23">
        <v>6015.1819999999998</v>
      </c>
      <c r="V16" s="23">
        <v>2557.2159999999999</v>
      </c>
      <c r="W16" s="23">
        <v>5468.3140000000003</v>
      </c>
      <c r="X16" s="23">
        <v>8455.6589999999997</v>
      </c>
    </row>
    <row r="17" spans="1:24" x14ac:dyDescent="0.35">
      <c r="A17" s="16" t="s">
        <v>29</v>
      </c>
      <c r="B17" s="15">
        <v>-1.7179897584243209E-2</v>
      </c>
      <c r="C17" s="15">
        <v>-7.0000000000000001E-3</v>
      </c>
      <c r="D17" s="15">
        <v>-4.8000000000000001E-2</v>
      </c>
      <c r="E17" s="45">
        <v>-6.0999999999999999E-2</v>
      </c>
      <c r="F17" s="9">
        <v>0.23</v>
      </c>
      <c r="G17" s="9">
        <v>0.15</v>
      </c>
      <c r="H17" s="9">
        <v>0.3</v>
      </c>
      <c r="I17" s="9">
        <v>0.47</v>
      </c>
      <c r="J17" s="9">
        <v>0.76918656695997512</v>
      </c>
      <c r="K17" s="9">
        <v>0.73463948641209109</v>
      </c>
      <c r="L17" s="9">
        <v>0.56020845728521129</v>
      </c>
      <c r="M17" s="9">
        <v>0.40838710645692111</v>
      </c>
      <c r="N17" s="9">
        <v>-0.04</v>
      </c>
      <c r="O17" s="9">
        <v>0.01</v>
      </c>
      <c r="P17" s="9">
        <v>2.5999999999999999E-2</v>
      </c>
      <c r="Q17" s="9">
        <v>5.2872158983668482E-2</v>
      </c>
      <c r="R17" s="9">
        <v>0.11</v>
      </c>
      <c r="S17" s="9">
        <v>4.2999999999999997E-2</v>
      </c>
      <c r="T17" s="9">
        <v>1.4996688695063922E-2</v>
      </c>
      <c r="U17" s="9">
        <v>3.1878328843411657E-2</v>
      </c>
      <c r="V17" s="9">
        <v>0.76800000000000002</v>
      </c>
      <c r="W17" s="9">
        <v>0.89608734261003586</v>
      </c>
      <c r="X17" s="9">
        <v>0.95642362629506095</v>
      </c>
    </row>
    <row r="18" spans="1:24" x14ac:dyDescent="0.35">
      <c r="A18" s="26" t="s">
        <v>238</v>
      </c>
      <c r="B18" s="47">
        <v>4.1000000000000002E-2</v>
      </c>
      <c r="C18" s="47">
        <v>0.02</v>
      </c>
      <c r="D18" s="47">
        <v>0</v>
      </c>
      <c r="E18" s="45">
        <v>-1.6999999999999998E-2</v>
      </c>
      <c r="F18" s="9">
        <v>-8.792747482005045E-2</v>
      </c>
      <c r="G18" s="9">
        <v>-7.0000000000000007E-2</v>
      </c>
      <c r="H18" s="9">
        <v>-0.06</v>
      </c>
      <c r="I18" s="9">
        <v>-4.2000000000000003E-2</v>
      </c>
      <c r="J18" s="9">
        <v>6.3E-2</v>
      </c>
      <c r="K18" s="9">
        <v>7.6043626797230354E-2</v>
      </c>
      <c r="L18" s="9">
        <v>8.6165116119304733E-2</v>
      </c>
      <c r="M18" s="9">
        <v>8.9332422624780597E-2</v>
      </c>
      <c r="N18" s="9">
        <v>7.0000000000000007E-2</v>
      </c>
      <c r="O18" s="9">
        <v>7.0000000000000007E-2</v>
      </c>
      <c r="P18" s="9">
        <v>6.3E-2</v>
      </c>
      <c r="Q18" s="9">
        <v>4.9563138839805634E-2</v>
      </c>
      <c r="R18" s="9">
        <v>0.01</v>
      </c>
      <c r="S18" s="9">
        <v>3.0000000000000001E-3</v>
      </c>
      <c r="T18" s="9">
        <v>-4.9199206623989104E-3</v>
      </c>
      <c r="U18" s="9">
        <v>9.2493066210810296E-4</v>
      </c>
      <c r="V18" s="9">
        <v>-2.5000000000000001E-2</v>
      </c>
      <c r="W18" s="9">
        <v>-8.2277722333161621E-2</v>
      </c>
      <c r="X18" s="9">
        <v>-0.11711122951492788</v>
      </c>
    </row>
    <row r="19" spans="1:24" x14ac:dyDescent="0.35">
      <c r="A19" s="26" t="s">
        <v>28</v>
      </c>
      <c r="B19" s="47">
        <v>-5.8000000000000003E-2</v>
      </c>
      <c r="C19" s="47">
        <v>-2.7E-2</v>
      </c>
      <c r="D19" s="47">
        <v>-4.8000000000000001E-2</v>
      </c>
      <c r="E19" s="45">
        <v>-4.3999999999999997E-2</v>
      </c>
      <c r="F19" s="9">
        <v>0.32</v>
      </c>
      <c r="G19" s="9">
        <v>0.22</v>
      </c>
      <c r="H19" s="9">
        <v>0.36</v>
      </c>
      <c r="I19" s="9">
        <v>0.51</v>
      </c>
      <c r="J19" s="9">
        <v>0.7060487249348818</v>
      </c>
      <c r="K19" s="9">
        <v>0.65859585961486078</v>
      </c>
      <c r="L19" s="9">
        <v>0.47404334116590652</v>
      </c>
      <c r="M19" s="9">
        <v>0.31905468383214053</v>
      </c>
      <c r="N19" s="9">
        <v>-0.10999999999999995</v>
      </c>
      <c r="O19" s="9">
        <v>-0.06</v>
      </c>
      <c r="P19" s="9">
        <v>-3.6999999999999998E-2</v>
      </c>
      <c r="Q19" s="9">
        <v>3.309020143862848E-3</v>
      </c>
      <c r="R19" s="9">
        <v>0.10000000000000002</v>
      </c>
      <c r="S19" s="9">
        <v>3.9999999999999994E-2</v>
      </c>
      <c r="T19" s="9">
        <v>1.9916609357462964E-2</v>
      </c>
      <c r="U19" s="9">
        <v>3.0953398181303663E-2</v>
      </c>
      <c r="V19" s="9">
        <v>0.79300000000000004</v>
      </c>
      <c r="W19" s="9">
        <v>0.97836506494319742</v>
      </c>
      <c r="X19" s="9">
        <v>1.0735348558099889</v>
      </c>
    </row>
    <row r="20" spans="1:24" x14ac:dyDescent="0.35">
      <c r="A20" s="46" t="s">
        <v>27</v>
      </c>
      <c r="B20" s="15">
        <v>-5.8000000000000003E-2</v>
      </c>
      <c r="C20" s="15">
        <v>-2.7E-2</v>
      </c>
      <c r="D20" s="15">
        <v>-4.8000000000000001E-2</v>
      </c>
      <c r="E20" s="45">
        <v>-4.3999999999999997E-2</v>
      </c>
      <c r="F20" s="9">
        <v>0.08</v>
      </c>
      <c r="G20" s="9">
        <v>-0.03</v>
      </c>
      <c r="H20" s="9">
        <v>-0.09</v>
      </c>
      <c r="I20" s="9">
        <v>-0.09</v>
      </c>
      <c r="J20" s="9">
        <v>-9.3951275065118245E-2</v>
      </c>
      <c r="K20" s="9">
        <v>-8.3476684273577684E-2</v>
      </c>
      <c r="L20" s="9">
        <v>-3.5029212208593674E-2</v>
      </c>
      <c r="M20" s="9">
        <v>-3.5655557948523708E-2</v>
      </c>
      <c r="N20" s="9">
        <v>-0.11</v>
      </c>
      <c r="O20" s="9">
        <v>-0.06</v>
      </c>
      <c r="P20" s="9">
        <v>-3.6999999999999998E-2</v>
      </c>
      <c r="Q20" s="9">
        <v>-2.0207678404474905E-2</v>
      </c>
      <c r="R20" s="9">
        <v>0.04</v>
      </c>
      <c r="S20" s="9">
        <v>-2.1000000000000001E-2</v>
      </c>
      <c r="T20" s="9">
        <v>-4.4641597270144995E-2</v>
      </c>
      <c r="U20" s="9">
        <v>-9.0062546187472774E-3</v>
      </c>
      <c r="V20" s="9">
        <v>5.9000000000000004E-2</v>
      </c>
      <c r="W20" s="9">
        <v>7.6287370877314103E-2</v>
      </c>
      <c r="X20" s="9">
        <v>9.943301322384597E-2</v>
      </c>
    </row>
    <row r="21" spans="1:24" x14ac:dyDescent="0.35">
      <c r="A21" s="8" t="s">
        <v>26</v>
      </c>
      <c r="B21" s="44"/>
      <c r="C21" s="44"/>
      <c r="D21" s="44"/>
      <c r="E21" s="43"/>
      <c r="F21" s="6"/>
      <c r="G21" s="6"/>
      <c r="H21" s="6">
        <v>0.12</v>
      </c>
      <c r="I21" s="6">
        <v>0.12</v>
      </c>
      <c r="J21" s="6">
        <v>9.8445595854922185E-2</v>
      </c>
      <c r="K21" s="6">
        <v>8.516877099283171E-2</v>
      </c>
      <c r="L21" s="6">
        <v>7.7208599459053229E-2</v>
      </c>
      <c r="M21" s="6">
        <v>4.6836600794382344E-2</v>
      </c>
      <c r="N21" s="6" t="s">
        <v>25</v>
      </c>
      <c r="O21" s="6" t="s">
        <v>25</v>
      </c>
      <c r="P21" s="6" t="s">
        <v>25</v>
      </c>
      <c r="Q21" s="6" t="s">
        <v>25</v>
      </c>
      <c r="R21" s="6" t="s">
        <v>25</v>
      </c>
      <c r="S21" s="6" t="s">
        <v>25</v>
      </c>
      <c r="T21" s="6" t="s">
        <v>25</v>
      </c>
      <c r="U21" s="6" t="s">
        <v>25</v>
      </c>
      <c r="V21" s="6" t="s">
        <v>25</v>
      </c>
      <c r="W21" s="6" t="s">
        <v>25</v>
      </c>
      <c r="X21" s="6" t="s">
        <v>25</v>
      </c>
    </row>
    <row r="22" spans="1:24" x14ac:dyDescent="0.35">
      <c r="A22" s="4" t="s">
        <v>24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</row>
    <row r="23" spans="1:24" x14ac:dyDescent="0.35"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</row>
    <row r="24" spans="1:24" x14ac:dyDescent="0.35"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</row>
    <row r="25" spans="1:24" x14ac:dyDescent="0.35"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</row>
    <row r="26" spans="1:24" x14ac:dyDescent="0.35"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</row>
    <row r="27" spans="1:24" x14ac:dyDescent="0.35"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</row>
    <row r="28" spans="1:24" x14ac:dyDescent="0.35"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</row>
    <row r="29" spans="1:24" x14ac:dyDescent="0.35"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</row>
    <row r="30" spans="1:24" x14ac:dyDescent="0.35"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</row>
    <row r="31" spans="1:24" x14ac:dyDescent="0.35"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</row>
    <row r="32" spans="1:24" x14ac:dyDescent="0.35"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</row>
    <row r="33" spans="10:24" x14ac:dyDescent="0.35"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</row>
    <row r="34" spans="10:24" x14ac:dyDescent="0.35"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</row>
    <row r="35" spans="10:24" x14ac:dyDescent="0.35"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</row>
    <row r="36" spans="10:24" x14ac:dyDescent="0.35"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</row>
    <row r="37" spans="10:24" x14ac:dyDescent="0.35"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</row>
    <row r="38" spans="10:24" x14ac:dyDescent="0.35"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</row>
    <row r="39" spans="10:24" x14ac:dyDescent="0.35"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</row>
    <row r="40" spans="10:24" x14ac:dyDescent="0.35"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</row>
    <row r="41" spans="10:24" x14ac:dyDescent="0.35"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</row>
    <row r="42" spans="10:24" x14ac:dyDescent="0.35"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</row>
    <row r="43" spans="10:24" x14ac:dyDescent="0.35"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</row>
    <row r="44" spans="10:24" x14ac:dyDescent="0.35"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</row>
    <row r="45" spans="10:24" x14ac:dyDescent="0.35"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</row>
    <row r="46" spans="10:24" x14ac:dyDescent="0.35"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</row>
    <row r="47" spans="10:24" x14ac:dyDescent="0.35"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</row>
    <row r="48" spans="10:24" x14ac:dyDescent="0.35"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</row>
    <row r="49" spans="10:24" x14ac:dyDescent="0.35"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</row>
    <row r="50" spans="10:24" x14ac:dyDescent="0.35"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</row>
    <row r="51" spans="10:24" x14ac:dyDescent="0.35"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</row>
    <row r="52" spans="10:24" x14ac:dyDescent="0.35"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</row>
    <row r="53" spans="10:24" x14ac:dyDescent="0.35"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</row>
    <row r="54" spans="10:24" x14ac:dyDescent="0.35"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</row>
    <row r="55" spans="10:24" x14ac:dyDescent="0.35"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</row>
    <row r="56" spans="10:24" x14ac:dyDescent="0.35"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</row>
    <row r="57" spans="10:24" x14ac:dyDescent="0.35"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</row>
    <row r="58" spans="10:24" x14ac:dyDescent="0.35"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</row>
    <row r="59" spans="10:24" x14ac:dyDescent="0.35"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</row>
    <row r="60" spans="10:24" x14ac:dyDescent="0.35"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</row>
    <row r="61" spans="10:24" x14ac:dyDescent="0.35"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</row>
    <row r="62" spans="10:24" x14ac:dyDescent="0.35"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</row>
    <row r="63" spans="10:24" x14ac:dyDescent="0.35"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</row>
    <row r="64" spans="10:24" x14ac:dyDescent="0.35"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</row>
    <row r="65" spans="10:24" x14ac:dyDescent="0.35"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</row>
    <row r="66" spans="10:24" x14ac:dyDescent="0.35"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</row>
    <row r="67" spans="10:24" x14ac:dyDescent="0.35"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</row>
    <row r="68" spans="10:24" x14ac:dyDescent="0.35"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</row>
    <row r="69" spans="10:24" x14ac:dyDescent="0.35"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</row>
    <row r="70" spans="10:24" x14ac:dyDescent="0.35"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</row>
    <row r="71" spans="10:24" x14ac:dyDescent="0.35"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</row>
    <row r="72" spans="10:24" x14ac:dyDescent="0.35"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</row>
    <row r="73" spans="10:24" x14ac:dyDescent="0.35"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</row>
    <row r="74" spans="10:24" x14ac:dyDescent="0.35"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</row>
    <row r="75" spans="10:24" x14ac:dyDescent="0.35"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</row>
    <row r="76" spans="10:24" x14ac:dyDescent="0.35"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</row>
    <row r="77" spans="10:24" x14ac:dyDescent="0.35"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</row>
    <row r="78" spans="10:24" x14ac:dyDescent="0.35"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</row>
    <row r="79" spans="10:24" x14ac:dyDescent="0.35"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</row>
    <row r="80" spans="10:24" x14ac:dyDescent="0.35"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</row>
    <row r="81" spans="10:24" x14ac:dyDescent="0.35"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</row>
    <row r="82" spans="10:24" x14ac:dyDescent="0.35"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</row>
    <row r="83" spans="10:24" x14ac:dyDescent="0.35"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</row>
    <row r="84" spans="10:24" x14ac:dyDescent="0.35"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52F17-1B16-4A9E-9313-7B7704404FBB}">
  <sheetPr>
    <pageSetUpPr fitToPage="1"/>
  </sheetPr>
  <dimension ref="A1:X117"/>
  <sheetViews>
    <sheetView showGridLines="0" topLeftCell="A55" zoomScale="60" zoomScaleNormal="60" zoomScaleSheetLayoutView="90" zoomScalePageLayoutView="120" workbookViewId="0">
      <pane xSplit="1" topLeftCell="F1" activePane="topRight" state="frozen"/>
      <selection activeCell="AC23" sqref="AC23"/>
      <selection pane="topRight" activeCell="AC23" sqref="AC23"/>
    </sheetView>
  </sheetViews>
  <sheetFormatPr defaultColWidth="8.7265625" defaultRowHeight="14.5" x14ac:dyDescent="0.35"/>
  <cols>
    <col min="1" max="1" width="47.81640625" style="3" customWidth="1"/>
    <col min="2" max="5" width="9" style="3" bestFit="1" customWidth="1"/>
    <col min="6" max="24" width="9.81640625" style="3" customWidth="1"/>
    <col min="25" max="16384" width="8.7265625" style="3"/>
  </cols>
  <sheetData>
    <row r="1" spans="1:24" ht="18.5" x14ac:dyDescent="0.45">
      <c r="A1" s="2" t="s">
        <v>71</v>
      </c>
    </row>
    <row r="2" spans="1:24" x14ac:dyDescent="0.35">
      <c r="A2" s="33" t="s">
        <v>44</v>
      </c>
    </row>
    <row r="3" spans="1:24" ht="21.5" thickBot="1" x14ac:dyDescent="0.4">
      <c r="A3" s="31" t="s">
        <v>42</v>
      </c>
      <c r="B3" s="30" t="s">
        <v>205</v>
      </c>
      <c r="C3" s="30" t="s">
        <v>206</v>
      </c>
      <c r="D3" s="30" t="s">
        <v>207</v>
      </c>
      <c r="E3" s="30" t="s">
        <v>208</v>
      </c>
      <c r="F3" s="30" t="s">
        <v>201</v>
      </c>
      <c r="G3" s="30" t="s">
        <v>202</v>
      </c>
      <c r="H3" s="30" t="s">
        <v>203</v>
      </c>
      <c r="I3" s="30" t="s">
        <v>204</v>
      </c>
      <c r="J3" s="30" t="s">
        <v>198</v>
      </c>
      <c r="K3" s="30" t="s">
        <v>197</v>
      </c>
      <c r="L3" s="30" t="s">
        <v>199</v>
      </c>
      <c r="M3" s="30" t="s">
        <v>200</v>
      </c>
      <c r="N3" s="30" t="s">
        <v>196</v>
      </c>
      <c r="O3" s="30" t="s">
        <v>191</v>
      </c>
      <c r="P3" s="30" t="s">
        <v>192</v>
      </c>
      <c r="Q3" s="30" t="s">
        <v>193</v>
      </c>
      <c r="R3" s="30" t="s">
        <v>194</v>
      </c>
      <c r="S3" s="30" t="s">
        <v>195</v>
      </c>
      <c r="T3" s="30" t="s">
        <v>215</v>
      </c>
      <c r="U3" s="30" t="s">
        <v>225</v>
      </c>
      <c r="V3" s="30" t="s">
        <v>228</v>
      </c>
      <c r="W3" s="30" t="s">
        <v>233</v>
      </c>
      <c r="X3" s="30" t="s">
        <v>235</v>
      </c>
    </row>
    <row r="4" spans="1:24" ht="15" thickTop="1" x14ac:dyDescent="0.35">
      <c r="A4" s="56" t="s">
        <v>37</v>
      </c>
      <c r="B4" s="23"/>
      <c r="C4" s="23"/>
      <c r="D4" s="23"/>
      <c r="E4" s="64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</row>
    <row r="5" spans="1:24" x14ac:dyDescent="0.35">
      <c r="A5" s="19" t="s">
        <v>36</v>
      </c>
      <c r="B5" s="23">
        <v>924.13099999999997</v>
      </c>
      <c r="C5" s="23">
        <v>1095.8869999999999</v>
      </c>
      <c r="D5" s="23">
        <v>912.476</v>
      </c>
      <c r="E5" s="24">
        <v>1064.152</v>
      </c>
      <c r="F5" s="23">
        <v>767.45100000000002</v>
      </c>
      <c r="G5" s="23">
        <v>810.3119999999999</v>
      </c>
      <c r="H5" s="23">
        <v>1081.1990000000001</v>
      </c>
      <c r="I5" s="23">
        <v>1272.2150000000001</v>
      </c>
      <c r="J5" s="23">
        <v>1357.3140000000001</v>
      </c>
      <c r="K5" s="23">
        <v>1379.088</v>
      </c>
      <c r="L5" s="23">
        <v>1412.133</v>
      </c>
      <c r="M5" s="23">
        <v>1388.0840000000001</v>
      </c>
      <c r="N5" s="23">
        <v>1306.027</v>
      </c>
      <c r="O5" s="23">
        <v>1458.059</v>
      </c>
      <c r="P5" s="23">
        <v>1494.0540000000001</v>
      </c>
      <c r="Q5" s="23">
        <f>1571.212</f>
        <v>1571.212</v>
      </c>
      <c r="R5" s="23">
        <v>1446.5440000000001</v>
      </c>
      <c r="S5" s="23">
        <v>1437.4549999999999</v>
      </c>
      <c r="T5" s="23">
        <v>1437.999</v>
      </c>
      <c r="U5" s="23">
        <v>1693.184</v>
      </c>
      <c r="V5" s="23">
        <v>2557.2159999999999</v>
      </c>
      <c r="W5" s="23">
        <v>2911.098</v>
      </c>
      <c r="X5" s="23">
        <v>2987.3449999999998</v>
      </c>
    </row>
    <row r="6" spans="1:24" x14ac:dyDescent="0.35">
      <c r="A6" s="19" t="s">
        <v>70</v>
      </c>
      <c r="B6" s="23">
        <v>-500.78000000000003</v>
      </c>
      <c r="C6" s="23">
        <v>-505.75700000000006</v>
      </c>
      <c r="D6" s="23">
        <v>-332.92200000000003</v>
      </c>
      <c r="E6" s="24">
        <v>-437.91</v>
      </c>
      <c r="F6" s="23">
        <v>-235.83100000000002</v>
      </c>
      <c r="G6" s="23">
        <v>-264.33800000000002</v>
      </c>
      <c r="H6" s="23">
        <v>-421.24599999999992</v>
      </c>
      <c r="I6" s="23">
        <v>-645.43999999999983</v>
      </c>
      <c r="J6" s="23">
        <v>-630.86400000000003</v>
      </c>
      <c r="K6" s="23">
        <v>-364.21900000000005</v>
      </c>
      <c r="L6" s="23">
        <v>-373.40699999999998</v>
      </c>
      <c r="M6" s="23">
        <v>-463.834</v>
      </c>
      <c r="N6" s="23">
        <v>-337.71299999999997</v>
      </c>
      <c r="O6" s="23">
        <v>-366.17500000000001</v>
      </c>
      <c r="P6" s="23">
        <v>-387.42500000000001</v>
      </c>
      <c r="Q6" s="23">
        <v>-485.98099999999999</v>
      </c>
      <c r="R6" s="23">
        <v>-383.286</v>
      </c>
      <c r="S6" s="23">
        <v>-379.733</v>
      </c>
      <c r="T6" s="23">
        <v>-373.57000000000005</v>
      </c>
      <c r="U6" s="23">
        <v>-417.07900000000006</v>
      </c>
      <c r="V6" s="23">
        <v>-774.67399999999998</v>
      </c>
      <c r="W6" s="23">
        <v>-908.34699999999998</v>
      </c>
      <c r="X6" s="23">
        <v>-1253.8719999999998</v>
      </c>
    </row>
    <row r="7" spans="1:24" x14ac:dyDescent="0.35">
      <c r="A7" s="63" t="s">
        <v>69</v>
      </c>
      <c r="B7" s="59">
        <v>423.35099999999994</v>
      </c>
      <c r="C7" s="59">
        <v>590.13</v>
      </c>
      <c r="D7" s="59">
        <v>579.55399999999997</v>
      </c>
      <c r="E7" s="60">
        <v>626.24199999999996</v>
      </c>
      <c r="F7" s="59">
        <v>531.62</v>
      </c>
      <c r="G7" s="59">
        <v>545.97400000000005</v>
      </c>
      <c r="H7" s="59">
        <v>659.95299999999997</v>
      </c>
      <c r="I7" s="59">
        <v>626.77500000000009</v>
      </c>
      <c r="J7" s="59">
        <v>726.45</v>
      </c>
      <c r="K7" s="59">
        <v>1014.8689999999999</v>
      </c>
      <c r="L7" s="59">
        <v>1038.7260000000001</v>
      </c>
      <c r="M7" s="59">
        <v>924.25</v>
      </c>
      <c r="N7" s="59">
        <v>968.31399999999996</v>
      </c>
      <c r="O7" s="59">
        <v>1091.884</v>
      </c>
      <c r="P7" s="59">
        <v>1106.6289999999999</v>
      </c>
      <c r="Q7" s="59">
        <v>1085.231</v>
      </c>
      <c r="R7" s="59">
        <v>1063.258</v>
      </c>
      <c r="S7" s="59">
        <v>1057.722</v>
      </c>
      <c r="T7" s="59">
        <v>1064.4290000000001</v>
      </c>
      <c r="U7" s="59">
        <v>1276.105</v>
      </c>
      <c r="V7" s="59">
        <v>1782.5419999999999</v>
      </c>
      <c r="W7" s="59">
        <v>2002.751</v>
      </c>
      <c r="X7" s="59">
        <v>1733.473</v>
      </c>
    </row>
    <row r="8" spans="1:24" x14ac:dyDescent="0.35">
      <c r="A8" s="19"/>
      <c r="B8" s="23"/>
      <c r="C8" s="23"/>
      <c r="D8" s="23"/>
      <c r="E8" s="24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</row>
    <row r="9" spans="1:24" x14ac:dyDescent="0.35">
      <c r="A9" s="19" t="s">
        <v>68</v>
      </c>
      <c r="B9" s="23">
        <v>-282.94900000000001</v>
      </c>
      <c r="C9" s="23">
        <v>-308.46800000000002</v>
      </c>
      <c r="D9" s="23">
        <v>-219.333</v>
      </c>
      <c r="E9" s="24">
        <v>-251.03100000000001</v>
      </c>
      <c r="F9" s="23">
        <v>-267.02199999999999</v>
      </c>
      <c r="G9" s="23">
        <v>-259.38100000000003</v>
      </c>
      <c r="H9" s="23">
        <v>-244.06899999999996</v>
      </c>
      <c r="I9" s="23">
        <v>-243.07799999999997</v>
      </c>
      <c r="J9" s="23">
        <v>-284.89600000000002</v>
      </c>
      <c r="K9" s="23">
        <v>-514.11200000000008</v>
      </c>
      <c r="L9" s="23">
        <v>-529.6</v>
      </c>
      <c r="M9" s="23">
        <v>-576.33199999999999</v>
      </c>
      <c r="N9" s="23">
        <v>-563.67600000000004</v>
      </c>
      <c r="O9" s="23">
        <v>-587.70100000000002</v>
      </c>
      <c r="P9" s="23">
        <v>-572.45000000000005</v>
      </c>
      <c r="Q9" s="23">
        <v>-620.47400000000005</v>
      </c>
      <c r="R9" s="23">
        <v>-541.74900000000002</v>
      </c>
      <c r="S9" s="23">
        <v>-506.74799999999999</v>
      </c>
      <c r="T9" s="23">
        <v>-563.255</v>
      </c>
      <c r="U9" s="23">
        <v>-690.18200000000002</v>
      </c>
      <c r="V9" s="23">
        <v>-1051.0840000000001</v>
      </c>
      <c r="W9" s="23">
        <v>-1231.953</v>
      </c>
      <c r="X9" s="23">
        <v>-1191.5039999999999</v>
      </c>
    </row>
    <row r="10" spans="1:24" x14ac:dyDescent="0.35">
      <c r="A10" s="19" t="s">
        <v>67</v>
      </c>
      <c r="B10" s="23">
        <v>-274.66700000000003</v>
      </c>
      <c r="C10" s="23">
        <v>-267.34100000000001</v>
      </c>
      <c r="D10" s="23">
        <v>-311.61300000000006</v>
      </c>
      <c r="E10" s="24">
        <v>-276.56100000000004</v>
      </c>
      <c r="F10" s="23">
        <v>-196.59800000000001</v>
      </c>
      <c r="G10" s="23">
        <v>-159.34699999999998</v>
      </c>
      <c r="H10" s="23">
        <v>-287.65500000000003</v>
      </c>
      <c r="I10" s="23">
        <v>-201.49099999999999</v>
      </c>
      <c r="J10" s="23">
        <v>-359.072</v>
      </c>
      <c r="K10" s="23">
        <v>-352.79600000000005</v>
      </c>
      <c r="L10" s="23">
        <v>-330.74900000000002</v>
      </c>
      <c r="M10" s="23">
        <v>-235.28100000000001</v>
      </c>
      <c r="N10" s="23">
        <v>-287.94299999999998</v>
      </c>
      <c r="O10" s="23">
        <v>-273.14800000000002</v>
      </c>
      <c r="P10" s="23">
        <v>-275.21200000000005</v>
      </c>
      <c r="Q10" s="23">
        <v>-193.93800000000002</v>
      </c>
      <c r="R10" s="23">
        <v>-286.40100000000001</v>
      </c>
      <c r="S10" s="23">
        <v>-271.42599999999999</v>
      </c>
      <c r="T10" s="23">
        <v>-290</v>
      </c>
      <c r="U10" s="23">
        <v>-427.43700000000001</v>
      </c>
      <c r="V10" s="23">
        <v>-459.67900000000003</v>
      </c>
      <c r="W10" s="23">
        <v>-538.99800000000005</v>
      </c>
      <c r="X10" s="23">
        <v>-296.55799999999999</v>
      </c>
    </row>
    <row r="11" spans="1:24" x14ac:dyDescent="0.35">
      <c r="A11" s="19" t="s">
        <v>66</v>
      </c>
      <c r="B11" s="23">
        <v>7.4939999999999998</v>
      </c>
      <c r="C11" s="23">
        <v>6.5819999999999999</v>
      </c>
      <c r="D11" s="23">
        <v>12.391</v>
      </c>
      <c r="E11" s="24">
        <v>5.5650000000000004</v>
      </c>
      <c r="F11" s="23">
        <v>2.3519999999999999</v>
      </c>
      <c r="G11" s="23">
        <v>-3.806</v>
      </c>
      <c r="H11" s="23">
        <v>6.024</v>
      </c>
      <c r="I11" s="23">
        <v>6.5609999999999999</v>
      </c>
      <c r="J11" s="23">
        <v>3.8730000000000002</v>
      </c>
      <c r="K11" s="23">
        <v>12.699</v>
      </c>
      <c r="L11" s="23">
        <v>14.252000000000001</v>
      </c>
      <c r="M11" s="23">
        <v>13.193</v>
      </c>
      <c r="N11" s="23">
        <v>6.5519999999999996</v>
      </c>
      <c r="O11" s="23">
        <v>35.192999999999998</v>
      </c>
      <c r="P11" s="23">
        <v>27.937999999999999</v>
      </c>
      <c r="Q11" s="23" t="s">
        <v>25</v>
      </c>
      <c r="R11" s="23">
        <v>6.681</v>
      </c>
      <c r="S11" s="23">
        <v>5.7149999999999999</v>
      </c>
      <c r="T11" s="23">
        <v>8.1890000000000001</v>
      </c>
      <c r="U11" s="23">
        <v>16.911000000000001</v>
      </c>
      <c r="V11" s="23">
        <v>29.113</v>
      </c>
      <c r="W11" s="23">
        <v>13.632</v>
      </c>
      <c r="X11" s="23">
        <v>33.575999999999993</v>
      </c>
    </row>
    <row r="12" spans="1:24" x14ac:dyDescent="0.35">
      <c r="A12" s="19" t="s">
        <v>65</v>
      </c>
      <c r="B12" s="23">
        <v>-11.582000000000001</v>
      </c>
      <c r="C12" s="23">
        <v>10.721</v>
      </c>
      <c r="D12" s="23">
        <v>6.4260000000000002</v>
      </c>
      <c r="E12" s="24">
        <v>-21.253</v>
      </c>
      <c r="F12" s="23">
        <v>-3.1480000000000001</v>
      </c>
      <c r="G12" s="23">
        <v>-21.934000000000001</v>
      </c>
      <c r="H12" s="23">
        <v>20.686</v>
      </c>
      <c r="I12" s="23">
        <v>1.4289999999999998</v>
      </c>
      <c r="J12" s="23">
        <v>-1.0169999999999999</v>
      </c>
      <c r="K12" s="23">
        <v>-2.069</v>
      </c>
      <c r="L12" s="23">
        <v>0.23300000000000001</v>
      </c>
      <c r="M12" s="23">
        <v>-4.3019999999999996</v>
      </c>
      <c r="N12" s="23">
        <v>-1.55</v>
      </c>
      <c r="O12" s="23">
        <v>-5.4889999999999999</v>
      </c>
      <c r="P12" s="23">
        <v>-3.8140000000000001</v>
      </c>
      <c r="Q12" s="23">
        <v>-11.456999999999999</v>
      </c>
      <c r="R12" s="23">
        <v>-5.2960000000000003</v>
      </c>
      <c r="S12" s="23">
        <v>-4.2969999999999997</v>
      </c>
      <c r="T12" s="23">
        <v>-5.7329999999999997</v>
      </c>
      <c r="U12" s="23">
        <v>-5.3540000000000001</v>
      </c>
      <c r="V12" s="23">
        <v>-10.538</v>
      </c>
      <c r="W12" s="23">
        <v>-23.922000000000001</v>
      </c>
      <c r="X12" s="23">
        <v>-46.043000000000006</v>
      </c>
    </row>
    <row r="13" spans="1:24" x14ac:dyDescent="0.35">
      <c r="A13" s="19" t="s">
        <v>64</v>
      </c>
      <c r="B13" s="23">
        <v>-1.7000000000000001E-2</v>
      </c>
      <c r="C13" s="23">
        <v>-0.05</v>
      </c>
      <c r="D13" s="23">
        <v>-0.53900000000000003</v>
      </c>
      <c r="E13" s="24">
        <v>1.738</v>
      </c>
      <c r="F13" s="23">
        <v>-0.28199999999999997</v>
      </c>
      <c r="G13" s="23">
        <v>-1</v>
      </c>
      <c r="H13" s="23">
        <v>0.10999999999999999</v>
      </c>
      <c r="I13" s="23">
        <v>3.1000000000000028E-2</v>
      </c>
      <c r="J13" s="23">
        <v>0.13</v>
      </c>
      <c r="K13" s="23">
        <v>-0.224</v>
      </c>
      <c r="L13" s="23">
        <v>6.6000000000000003E-2</v>
      </c>
      <c r="M13" s="23">
        <v>-7.8E-2</v>
      </c>
      <c r="N13" s="23">
        <v>-5.1999999999999998E-2</v>
      </c>
      <c r="O13" s="23">
        <v>0.99099999999999999</v>
      </c>
      <c r="P13" s="23">
        <v>0.09</v>
      </c>
      <c r="Q13" s="23">
        <v>-4.5999999999999999E-2</v>
      </c>
      <c r="R13" s="23">
        <v>-4.0000000000000001E-3</v>
      </c>
      <c r="S13" s="23">
        <v>-3.4000000000000002E-2</v>
      </c>
      <c r="T13" s="23" t="s">
        <v>25</v>
      </c>
      <c r="U13" s="23">
        <v>4.2000000000000003E-2</v>
      </c>
      <c r="V13" s="23" t="s">
        <v>25</v>
      </c>
      <c r="W13" s="23" t="s">
        <v>25</v>
      </c>
      <c r="X13" s="23" t="s">
        <v>25</v>
      </c>
    </row>
    <row r="14" spans="1:24" x14ac:dyDescent="0.35">
      <c r="A14" s="19" t="s">
        <v>63</v>
      </c>
      <c r="B14" s="23">
        <v>-3.2240000000000002</v>
      </c>
      <c r="C14" s="23">
        <v>-0.17100000000000001</v>
      </c>
      <c r="D14" s="23">
        <v>-12.619</v>
      </c>
      <c r="E14" s="24">
        <v>6.7809999999999997</v>
      </c>
      <c r="F14" s="23" t="s">
        <v>25</v>
      </c>
      <c r="G14" s="23" t="s">
        <v>25</v>
      </c>
      <c r="H14" s="23" t="s">
        <v>25</v>
      </c>
      <c r="I14" s="23" t="s">
        <v>25</v>
      </c>
      <c r="J14" s="23" t="s">
        <v>25</v>
      </c>
      <c r="K14" s="23" t="s">
        <v>25</v>
      </c>
      <c r="L14" s="23" t="s">
        <v>25</v>
      </c>
      <c r="M14" s="23" t="s">
        <v>25</v>
      </c>
      <c r="N14" s="23">
        <v>-0.224</v>
      </c>
      <c r="O14" s="23">
        <v>-39.643999999999998</v>
      </c>
      <c r="P14" s="23">
        <v>-0.30599999999999999</v>
      </c>
      <c r="Q14" s="23">
        <v>-0.28899999999999998</v>
      </c>
      <c r="R14" s="23" t="s">
        <v>25</v>
      </c>
      <c r="S14" s="23" t="s">
        <v>25</v>
      </c>
      <c r="T14" s="23" t="s">
        <v>25</v>
      </c>
      <c r="U14" s="23">
        <v>-0.24399999999999999</v>
      </c>
      <c r="V14" s="23" t="s">
        <v>25</v>
      </c>
      <c r="W14" s="23" t="s">
        <v>25</v>
      </c>
      <c r="X14" s="23" t="s">
        <v>25</v>
      </c>
    </row>
    <row r="15" spans="1:24" x14ac:dyDescent="0.35">
      <c r="A15" s="63" t="s">
        <v>239</v>
      </c>
      <c r="B15" s="59">
        <v>-141.59400000000008</v>
      </c>
      <c r="C15" s="59">
        <v>31.402999999999999</v>
      </c>
      <c r="D15" s="59">
        <v>54.048000000000002</v>
      </c>
      <c r="E15" s="60">
        <v>91.480999999999995</v>
      </c>
      <c r="F15" s="59">
        <f>SUM(F7:F14)</f>
        <v>66.922000000000011</v>
      </c>
      <c r="G15" s="59">
        <f>SUM(G7:G14)</f>
        <v>100.50600000000004</v>
      </c>
      <c r="H15" s="59">
        <f>SUM(H7:H14)</f>
        <v>155.04900000000001</v>
      </c>
      <c r="I15" s="59">
        <f>SUM(I7:I14)</f>
        <v>190.22700000000015</v>
      </c>
      <c r="J15" s="59">
        <v>85.468000000000004</v>
      </c>
      <c r="K15" s="59">
        <v>158.36699999999999</v>
      </c>
      <c r="L15" s="59">
        <v>192.928</v>
      </c>
      <c r="M15" s="59">
        <v>121.45</v>
      </c>
      <c r="N15" s="59">
        <v>121.42100000000001</v>
      </c>
      <c r="O15" s="59">
        <v>222.08600000000001</v>
      </c>
      <c r="P15" s="59">
        <v>282.875</v>
      </c>
      <c r="Q15" s="59">
        <v>259.02699999999999</v>
      </c>
      <c r="R15" s="59">
        <v>236.489</v>
      </c>
      <c r="S15" s="59">
        <v>280.93200000000002</v>
      </c>
      <c r="T15" s="59">
        <v>213</v>
      </c>
      <c r="U15" s="59">
        <v>170.08500000000001</v>
      </c>
      <c r="V15" s="59">
        <v>290.35399999999998</v>
      </c>
      <c r="W15" s="59">
        <v>222.28399999999999</v>
      </c>
      <c r="X15" s="59">
        <v>232.17099999999999</v>
      </c>
    </row>
    <row r="16" spans="1:24" x14ac:dyDescent="0.35">
      <c r="A16" s="19"/>
      <c r="B16" s="23"/>
      <c r="C16" s="23"/>
      <c r="D16" s="23"/>
      <c r="E16" s="24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</row>
    <row r="17" spans="1:24" x14ac:dyDescent="0.35">
      <c r="A17" s="19" t="s">
        <v>62</v>
      </c>
      <c r="B17" s="23">
        <v>-1.464</v>
      </c>
      <c r="C17" s="23">
        <v>-3.2720000000000002</v>
      </c>
      <c r="D17" s="23">
        <v>-1.0840000000000001</v>
      </c>
      <c r="E17" s="24">
        <v>-2.484</v>
      </c>
      <c r="F17" s="23">
        <v>-15.393000000000001</v>
      </c>
      <c r="G17" s="23">
        <v>-0.9269999999999996</v>
      </c>
      <c r="H17" s="23">
        <v>0.32000000000000028</v>
      </c>
      <c r="I17" s="23">
        <v>-7.5229999999999997</v>
      </c>
      <c r="J17" s="23">
        <v>-12.038</v>
      </c>
      <c r="K17" s="23">
        <v>8.9699999999999989</v>
      </c>
      <c r="L17" s="23">
        <v>20.872</v>
      </c>
      <c r="M17" s="23">
        <v>36.091999999999999</v>
      </c>
      <c r="N17" s="23">
        <v>42.580000000000005</v>
      </c>
      <c r="O17" s="23">
        <v>40.063000000000002</v>
      </c>
      <c r="P17" s="23">
        <v>43.572000000000003</v>
      </c>
      <c r="Q17" s="23">
        <v>35.609000000000002</v>
      </c>
      <c r="R17" s="23">
        <v>33.445</v>
      </c>
      <c r="S17" s="23">
        <v>32.550000000000004</v>
      </c>
      <c r="T17" s="23">
        <v>28.006</v>
      </c>
      <c r="U17" s="23">
        <v>34.499000000000002</v>
      </c>
      <c r="V17" s="23">
        <v>-18.669999999999998</v>
      </c>
      <c r="W17" s="23">
        <v>-75.662999999999997</v>
      </c>
      <c r="X17" s="23">
        <v>-82.408999999999992</v>
      </c>
    </row>
    <row r="18" spans="1:24" x14ac:dyDescent="0.35">
      <c r="A18" s="19" t="s">
        <v>242</v>
      </c>
      <c r="B18" s="23">
        <v>30.684999999999988</v>
      </c>
      <c r="C18" s="23">
        <v>-25.623000000000001</v>
      </c>
      <c r="D18" s="23">
        <v>-4.3830000000000009</v>
      </c>
      <c r="E18" s="24">
        <v>53.408000000000001</v>
      </c>
      <c r="F18" s="23">
        <v>-33.992999999999995</v>
      </c>
      <c r="G18" s="23">
        <v>27.082999999999995</v>
      </c>
      <c r="H18" s="23">
        <v>-117.09</v>
      </c>
      <c r="I18" s="23">
        <v>-409.10199999999998</v>
      </c>
      <c r="J18" s="23">
        <v>-109.90400000000001</v>
      </c>
      <c r="K18" s="23">
        <v>-272.55399999999997</v>
      </c>
      <c r="L18" s="23">
        <v>282.66000000000003</v>
      </c>
      <c r="M18" s="23">
        <v>-427.31899999999996</v>
      </c>
      <c r="N18" s="23">
        <v>-104.13399999999999</v>
      </c>
      <c r="O18" s="23">
        <v>-126.19</v>
      </c>
      <c r="P18" s="23">
        <v>-33.494</v>
      </c>
      <c r="Q18" s="23">
        <v>-222.5</v>
      </c>
      <c r="R18" s="23">
        <v>-190.30500000000001</v>
      </c>
      <c r="S18" s="23">
        <v>-319.65699999999998</v>
      </c>
      <c r="T18" s="23">
        <v>22</v>
      </c>
      <c r="U18" s="23">
        <v>-359.33</v>
      </c>
      <c r="V18" s="23">
        <v>-66.802000000000007</v>
      </c>
      <c r="W18" s="23">
        <v>-53.921000000000042</v>
      </c>
      <c r="X18" s="23">
        <v>-14.092000000000013</v>
      </c>
    </row>
    <row r="19" spans="1:24" x14ac:dyDescent="0.35">
      <c r="A19" s="63" t="s">
        <v>61</v>
      </c>
      <c r="B19" s="59">
        <v>-112.37300000000009</v>
      </c>
      <c r="C19" s="59">
        <v>2.508</v>
      </c>
      <c r="D19" s="59">
        <v>48.581000000000003</v>
      </c>
      <c r="E19" s="60">
        <v>142.405</v>
      </c>
      <c r="F19" s="59">
        <v>18</v>
      </c>
      <c r="G19" s="59">
        <v>127</v>
      </c>
      <c r="H19" s="59">
        <v>38</v>
      </c>
      <c r="I19" s="59">
        <v>-226</v>
      </c>
      <c r="J19" s="59">
        <v>-36.473999999999997</v>
      </c>
      <c r="K19" s="59">
        <v>-105.21699999999998</v>
      </c>
      <c r="L19" s="59">
        <v>496.46000000000004</v>
      </c>
      <c r="M19" s="59">
        <v>-269.77699999999999</v>
      </c>
      <c r="N19" s="59">
        <v>59.866999999999997</v>
      </c>
      <c r="O19" s="59">
        <v>135.959</v>
      </c>
      <c r="P19" s="59">
        <v>292.95299999999997</v>
      </c>
      <c r="Q19" s="59">
        <v>72.135999999999996</v>
      </c>
      <c r="R19" s="59">
        <v>79.629000000000005</v>
      </c>
      <c r="S19" s="59">
        <v>-6.1749999999999998</v>
      </c>
      <c r="T19" s="59">
        <v>263.52600000000001</v>
      </c>
      <c r="U19" s="59">
        <v>-154.74600000000001</v>
      </c>
      <c r="V19" s="59">
        <v>204.88200000000001</v>
      </c>
      <c r="W19" s="59">
        <v>92.7</v>
      </c>
      <c r="X19" s="59">
        <v>135.72300000000001</v>
      </c>
    </row>
    <row r="20" spans="1:24" x14ac:dyDescent="0.35">
      <c r="A20" s="19"/>
      <c r="B20" s="23"/>
      <c r="C20" s="23"/>
      <c r="D20" s="23"/>
      <c r="E20" s="24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</row>
    <row r="21" spans="1:24" x14ac:dyDescent="0.35">
      <c r="A21" s="19" t="s">
        <v>60</v>
      </c>
      <c r="B21" s="23">
        <v>-19.800999999999998</v>
      </c>
      <c r="C21" s="23">
        <v>-21.129000000000001</v>
      </c>
      <c r="D21" s="23">
        <v>-59.421999999999997</v>
      </c>
      <c r="E21" s="24">
        <v>-76.671000000000006</v>
      </c>
      <c r="F21" s="23">
        <v>-33</v>
      </c>
      <c r="G21" s="23">
        <v>-46</v>
      </c>
      <c r="H21" s="23">
        <v>-36</v>
      </c>
      <c r="I21" s="23">
        <v>-89</v>
      </c>
      <c r="J21" s="23">
        <v>-74.587000000000003</v>
      </c>
      <c r="K21" s="23">
        <v>24.856999999999999</v>
      </c>
      <c r="L21" s="23">
        <v>-111.76200000000001</v>
      </c>
      <c r="M21" s="23">
        <v>-60.727000000000004</v>
      </c>
      <c r="N21" s="23">
        <v>-35.722999999999999</v>
      </c>
      <c r="O21" s="23">
        <v>-78.503</v>
      </c>
      <c r="P21" s="23">
        <v>-99.441000000000003</v>
      </c>
      <c r="Q21" s="23">
        <v>-183.67099999999999</v>
      </c>
      <c r="R21" s="23">
        <v>-110.925</v>
      </c>
      <c r="S21" s="23">
        <v>-104.871</v>
      </c>
      <c r="T21" s="23">
        <v>-89.037999999999997</v>
      </c>
      <c r="U21" s="23">
        <v>-86.962000000000003</v>
      </c>
      <c r="V21" s="23">
        <v>-140.184</v>
      </c>
      <c r="W21" s="23">
        <v>-153.41499999999999</v>
      </c>
      <c r="X21" s="23">
        <v>-96.646000000000015</v>
      </c>
    </row>
    <row r="22" spans="1:24" x14ac:dyDescent="0.35">
      <c r="A22" s="61" t="s">
        <v>59</v>
      </c>
      <c r="B22" s="59">
        <v>-132.17400000000009</v>
      </c>
      <c r="C22" s="59">
        <v>-18.620999999999999</v>
      </c>
      <c r="D22" s="59">
        <v>-10.840999999999999</v>
      </c>
      <c r="E22" s="60">
        <v>65.733999999999995</v>
      </c>
      <c r="F22" s="59">
        <v>-14.785</v>
      </c>
      <c r="G22" s="59">
        <v>80.60199999999999</v>
      </c>
      <c r="H22" s="59">
        <v>1.936000000000007</v>
      </c>
      <c r="I22" s="59">
        <v>-315.27600000000001</v>
      </c>
      <c r="J22" s="59">
        <v>-111.06100000000001</v>
      </c>
      <c r="K22" s="59">
        <v>-80.360000000000014</v>
      </c>
      <c r="L22" s="59">
        <v>384.69800000000004</v>
      </c>
      <c r="M22" s="59">
        <v>-330.50400000000002</v>
      </c>
      <c r="N22" s="59">
        <v>24.143999999999998</v>
      </c>
      <c r="O22" s="59">
        <v>57.456000000000003</v>
      </c>
      <c r="P22" s="59">
        <v>193.51199999999997</v>
      </c>
      <c r="Q22" s="59">
        <v>-111.535</v>
      </c>
      <c r="R22" s="59">
        <v>-31.295999999999992</v>
      </c>
      <c r="S22" s="59">
        <v>-111.04599999999999</v>
      </c>
      <c r="T22" s="59">
        <v>174.488</v>
      </c>
      <c r="U22" s="59">
        <v>-241.70800000000003</v>
      </c>
      <c r="V22" s="59">
        <v>64.698000000000008</v>
      </c>
      <c r="W22" s="59">
        <v>-60.714999999999989</v>
      </c>
      <c r="X22" s="59">
        <v>39.076999999999998</v>
      </c>
    </row>
    <row r="23" spans="1:24" x14ac:dyDescent="0.35">
      <c r="A23" s="19"/>
      <c r="B23" s="23"/>
      <c r="C23" s="23"/>
      <c r="D23" s="23"/>
      <c r="E23" s="24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</row>
    <row r="24" spans="1:24" x14ac:dyDescent="0.35">
      <c r="A24" s="58" t="s">
        <v>35</v>
      </c>
      <c r="B24" s="23"/>
      <c r="C24" s="23"/>
      <c r="D24" s="23"/>
      <c r="E24" s="24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</row>
    <row r="25" spans="1:24" x14ac:dyDescent="0.35">
      <c r="A25" s="57" t="s">
        <v>58</v>
      </c>
      <c r="B25" s="23" t="s">
        <v>25</v>
      </c>
      <c r="C25" s="23" t="s">
        <v>25</v>
      </c>
      <c r="D25" s="23" t="s">
        <v>25</v>
      </c>
      <c r="E25" s="24" t="s">
        <v>25</v>
      </c>
      <c r="F25" s="23">
        <v>-108.87</v>
      </c>
      <c r="G25" s="23">
        <v>-91.924000000000007</v>
      </c>
      <c r="H25" s="23">
        <v>43.341000000000008</v>
      </c>
      <c r="I25" s="23">
        <v>-49.462999999999994</v>
      </c>
      <c r="J25" s="23">
        <f>-204.32</f>
        <v>-204.32</v>
      </c>
      <c r="K25" s="23">
        <v>6328.1040000000003</v>
      </c>
      <c r="L25" s="23">
        <v>-48.26</v>
      </c>
      <c r="M25" s="23">
        <v>-17.361000000000004</v>
      </c>
      <c r="N25" s="23" t="s">
        <v>25</v>
      </c>
      <c r="O25" s="23" t="s">
        <v>25</v>
      </c>
      <c r="P25" s="23" t="s">
        <v>25</v>
      </c>
      <c r="Q25" s="23" t="s">
        <v>25</v>
      </c>
      <c r="R25" s="23" t="s">
        <v>25</v>
      </c>
      <c r="S25" s="23" t="s">
        <v>25</v>
      </c>
      <c r="T25" s="23" t="s">
        <v>25</v>
      </c>
      <c r="U25" s="23" t="s">
        <v>25</v>
      </c>
      <c r="V25" s="23" t="s">
        <v>25</v>
      </c>
      <c r="W25" s="23" t="s">
        <v>25</v>
      </c>
      <c r="X25" s="23" t="s">
        <v>25</v>
      </c>
    </row>
    <row r="26" spans="1:24" x14ac:dyDescent="0.35">
      <c r="A26" s="19" t="s">
        <v>57</v>
      </c>
      <c r="B26" s="23">
        <v>0.30599999999999999</v>
      </c>
      <c r="C26" s="23">
        <v>-0.52500000000000002</v>
      </c>
      <c r="D26" s="23" t="s">
        <v>25</v>
      </c>
      <c r="E26" s="24" t="s">
        <v>25</v>
      </c>
      <c r="F26" s="23" t="s">
        <v>25</v>
      </c>
      <c r="G26" s="23" t="s">
        <v>25</v>
      </c>
      <c r="H26" s="23" t="s">
        <v>25</v>
      </c>
      <c r="I26" s="23" t="s">
        <v>25</v>
      </c>
      <c r="J26" s="23" t="s">
        <v>25</v>
      </c>
      <c r="K26" s="23" t="s">
        <v>25</v>
      </c>
      <c r="L26" s="23" t="s">
        <v>25</v>
      </c>
      <c r="M26" s="23" t="s">
        <v>25</v>
      </c>
      <c r="N26" s="23" t="s">
        <v>25</v>
      </c>
      <c r="O26" s="23" t="s">
        <v>25</v>
      </c>
      <c r="P26" s="23" t="s">
        <v>25</v>
      </c>
      <c r="Q26" s="23" t="s">
        <v>25</v>
      </c>
      <c r="R26" s="23" t="s">
        <v>25</v>
      </c>
      <c r="S26" s="23" t="s">
        <v>25</v>
      </c>
      <c r="T26" s="23" t="s">
        <v>25</v>
      </c>
      <c r="U26" s="23" t="s">
        <v>25</v>
      </c>
      <c r="V26" s="23" t="s">
        <v>25</v>
      </c>
      <c r="W26" s="23" t="s">
        <v>25</v>
      </c>
      <c r="X26" s="23" t="s">
        <v>25</v>
      </c>
    </row>
    <row r="27" spans="1:24" x14ac:dyDescent="0.35">
      <c r="A27" s="61" t="s">
        <v>56</v>
      </c>
      <c r="B27" s="59">
        <v>0.30599999999999999</v>
      </c>
      <c r="C27" s="59">
        <v>-0.52500000000000002</v>
      </c>
      <c r="D27" s="59" t="s">
        <v>25</v>
      </c>
      <c r="E27" s="60" t="s">
        <v>25</v>
      </c>
      <c r="F27" s="59">
        <v>-108.87</v>
      </c>
      <c r="G27" s="59">
        <v>-91.924000000000007</v>
      </c>
      <c r="H27" s="59">
        <v>43.341000000000008</v>
      </c>
      <c r="I27" s="59">
        <v>-49.462999999999994</v>
      </c>
      <c r="J27" s="59">
        <v>-204.32</v>
      </c>
      <c r="K27" s="59">
        <v>6328.1040000000003</v>
      </c>
      <c r="L27" s="59">
        <v>-48.26</v>
      </c>
      <c r="M27" s="59">
        <v>-17.361000000000004</v>
      </c>
      <c r="N27" s="59" t="s">
        <v>25</v>
      </c>
      <c r="O27" s="59" t="s">
        <v>25</v>
      </c>
      <c r="P27" s="59" t="s">
        <v>25</v>
      </c>
      <c r="Q27" s="59" t="s">
        <v>25</v>
      </c>
      <c r="R27" s="59" t="s">
        <v>25</v>
      </c>
      <c r="S27" s="59" t="s">
        <v>25</v>
      </c>
      <c r="T27" s="59" t="s">
        <v>25</v>
      </c>
      <c r="U27" s="59" t="s">
        <v>25</v>
      </c>
      <c r="V27" s="59" t="s">
        <v>25</v>
      </c>
      <c r="W27" s="59" t="s">
        <v>25</v>
      </c>
      <c r="X27" s="59" t="s">
        <v>25</v>
      </c>
    </row>
    <row r="28" spans="1:24" x14ac:dyDescent="0.35">
      <c r="A28" s="19"/>
      <c r="B28" s="23"/>
      <c r="C28" s="23"/>
      <c r="D28" s="23"/>
      <c r="E28" s="24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</row>
    <row r="29" spans="1:24" x14ac:dyDescent="0.35">
      <c r="A29" s="61" t="s">
        <v>55</v>
      </c>
      <c r="B29" s="59">
        <v>-131.86800000000008</v>
      </c>
      <c r="C29" s="59">
        <v>-19.146000000000001</v>
      </c>
      <c r="D29" s="59">
        <v>-10.622</v>
      </c>
      <c r="E29" s="60">
        <v>65.733999999999995</v>
      </c>
      <c r="F29" s="59">
        <v>-123.655</v>
      </c>
      <c r="G29" s="59">
        <v>-11.321999999999999</v>
      </c>
      <c r="H29" s="59">
        <v>45.277000000000001</v>
      </c>
      <c r="I29" s="59">
        <v>-364.74400000000003</v>
      </c>
      <c r="J29" s="59">
        <v>-315.38099999999997</v>
      </c>
      <c r="K29" s="59">
        <v>6247.7439999999997</v>
      </c>
      <c r="L29" s="59">
        <v>336.43800000000005</v>
      </c>
      <c r="M29" s="59">
        <v>-347.86500000000001</v>
      </c>
      <c r="N29" s="59">
        <v>24.143999999999998</v>
      </c>
      <c r="O29" s="59">
        <v>57.456000000000003</v>
      </c>
      <c r="P29" s="59">
        <v>193.51199999999997</v>
      </c>
      <c r="Q29" s="59">
        <v>-111.535</v>
      </c>
      <c r="R29" s="59">
        <v>-31.295999999999992</v>
      </c>
      <c r="S29" s="59">
        <v>-111.04599999999999</v>
      </c>
      <c r="T29" s="59">
        <v>174.488</v>
      </c>
      <c r="U29" s="59">
        <v>-241.70800000000003</v>
      </c>
      <c r="V29" s="59">
        <v>64.698000000000008</v>
      </c>
      <c r="W29" s="59">
        <v>-60.714999999999989</v>
      </c>
      <c r="X29" s="59">
        <v>39.076999999999998</v>
      </c>
    </row>
    <row r="30" spans="1:24" x14ac:dyDescent="0.35">
      <c r="A30" s="58"/>
      <c r="B30" s="23"/>
      <c r="C30" s="23"/>
      <c r="D30" s="23"/>
      <c r="E30" s="24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</row>
    <row r="31" spans="1:24" x14ac:dyDescent="0.35">
      <c r="A31" s="58" t="s">
        <v>54</v>
      </c>
      <c r="B31" s="23"/>
      <c r="C31" s="23"/>
      <c r="D31" s="23"/>
      <c r="E31" s="24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</row>
    <row r="32" spans="1:24" x14ac:dyDescent="0.35">
      <c r="A32" s="19" t="s">
        <v>53</v>
      </c>
      <c r="B32" s="23">
        <v>-159.66300000000007</v>
      </c>
      <c r="C32" s="23">
        <v>-67.81</v>
      </c>
      <c r="D32" s="23">
        <v>-66.986000000000004</v>
      </c>
      <c r="E32" s="24">
        <v>66.42</v>
      </c>
      <c r="F32" s="23">
        <v>-124.29</v>
      </c>
      <c r="G32" s="23">
        <v>-26.49</v>
      </c>
      <c r="H32" s="23">
        <v>43.521999999999998</v>
      </c>
      <c r="I32" s="23">
        <v>-292.70499999999998</v>
      </c>
      <c r="J32" s="23">
        <v>-289.62899999999996</v>
      </c>
      <c r="K32" s="23">
        <v>6264.6196</v>
      </c>
      <c r="L32" s="23">
        <v>336.43700000000007</v>
      </c>
      <c r="M32" s="23">
        <v>-348</v>
      </c>
      <c r="N32" s="23">
        <v>24.143999999999998</v>
      </c>
      <c r="O32" s="23">
        <v>57.456000000000003</v>
      </c>
      <c r="P32" s="23">
        <v>193.51199999999997</v>
      </c>
      <c r="Q32" s="23">
        <v>-111.535</v>
      </c>
      <c r="R32" s="23">
        <v>-31.295999999999992</v>
      </c>
      <c r="S32" s="23">
        <v>-111.04599999999999</v>
      </c>
      <c r="T32" s="23">
        <v>174.488</v>
      </c>
      <c r="U32" s="23">
        <v>-241.70800000000003</v>
      </c>
      <c r="V32" s="23">
        <v>64.698000000000008</v>
      </c>
      <c r="W32" s="23">
        <v>-60.714999999999989</v>
      </c>
      <c r="X32" s="23">
        <v>39.076999999999998</v>
      </c>
    </row>
    <row r="33" spans="1:24" x14ac:dyDescent="0.35">
      <c r="A33" s="19" t="s">
        <v>52</v>
      </c>
      <c r="B33" s="23">
        <v>27.795000000000002</v>
      </c>
      <c r="C33" s="23">
        <v>48.664000000000001</v>
      </c>
      <c r="D33" s="23">
        <v>56.363999999999997</v>
      </c>
      <c r="E33" s="24">
        <v>-0.68600000000000005</v>
      </c>
      <c r="F33" s="23">
        <v>0.63500000000000001</v>
      </c>
      <c r="G33" s="23">
        <v>15.167999999999999</v>
      </c>
      <c r="H33" s="23">
        <v>1.7549999999999999</v>
      </c>
      <c r="I33" s="23">
        <v>-72.039000000000001</v>
      </c>
      <c r="J33" s="23">
        <v>-25.751999999999999</v>
      </c>
      <c r="K33" s="23">
        <v>-16.875600000000006</v>
      </c>
      <c r="L33" s="23" t="s">
        <v>25</v>
      </c>
      <c r="M33" s="23" t="s">
        <v>25</v>
      </c>
      <c r="N33" s="23" t="s">
        <v>25</v>
      </c>
      <c r="O33" s="23" t="s">
        <v>25</v>
      </c>
      <c r="P33" s="23" t="s">
        <v>25</v>
      </c>
      <c r="Q33" s="23" t="s">
        <v>25</v>
      </c>
      <c r="R33" s="23" t="s">
        <v>25</v>
      </c>
      <c r="S33" s="23" t="s">
        <v>25</v>
      </c>
      <c r="T33" s="23" t="s">
        <v>25</v>
      </c>
      <c r="U33" s="23" t="s">
        <v>25</v>
      </c>
      <c r="V33" s="23" t="s">
        <v>25</v>
      </c>
      <c r="W33" s="23" t="s">
        <v>25</v>
      </c>
      <c r="X33" s="23" t="s">
        <v>25</v>
      </c>
    </row>
    <row r="34" spans="1:24" x14ac:dyDescent="0.35">
      <c r="A34" s="61" t="s">
        <v>51</v>
      </c>
      <c r="B34" s="59">
        <v>-131.86800000000005</v>
      </c>
      <c r="C34" s="59">
        <v>-19.146000000000001</v>
      </c>
      <c r="D34" s="59">
        <v>-10.622</v>
      </c>
      <c r="E34" s="60">
        <v>65.733999999999995</v>
      </c>
      <c r="F34" s="59">
        <v>-123.655</v>
      </c>
      <c r="G34" s="59">
        <v>-11.321999999999999</v>
      </c>
      <c r="H34" s="59">
        <v>45.277000000000001</v>
      </c>
      <c r="I34" s="59">
        <v>-364.74400000000003</v>
      </c>
      <c r="J34" s="59">
        <v>-315.38099999999997</v>
      </c>
      <c r="K34" s="59">
        <v>6247.7439999999997</v>
      </c>
      <c r="L34" s="59">
        <v>336.43800000000005</v>
      </c>
      <c r="M34" s="59">
        <v>-347.86500000000001</v>
      </c>
      <c r="N34" s="59">
        <v>24.143999999999998</v>
      </c>
      <c r="O34" s="59">
        <v>57.456000000000003</v>
      </c>
      <c r="P34" s="59">
        <v>193.51199999999997</v>
      </c>
      <c r="Q34" s="59">
        <v>-111.535</v>
      </c>
      <c r="R34" s="59">
        <v>-31.295999999999992</v>
      </c>
      <c r="S34" s="59">
        <v>-111.04599999999999</v>
      </c>
      <c r="T34" s="59">
        <v>174.488</v>
      </c>
      <c r="U34" s="59">
        <v>-241.70800000000003</v>
      </c>
      <c r="V34" s="59">
        <v>64.698000000000008</v>
      </c>
      <c r="W34" s="59">
        <v>-60.714999999999989</v>
      </c>
      <c r="X34" s="59">
        <v>39.076999999999998</v>
      </c>
    </row>
    <row r="35" spans="1:24" x14ac:dyDescent="0.35">
      <c r="A35" s="19"/>
      <c r="B35" s="20"/>
      <c r="C35" s="20"/>
      <c r="D35" s="20"/>
      <c r="E35" s="21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</row>
    <row r="36" spans="1:24" x14ac:dyDescent="0.35">
      <c r="A36" s="58" t="s">
        <v>37</v>
      </c>
      <c r="B36" s="20"/>
      <c r="C36" s="20"/>
      <c r="D36" s="20"/>
      <c r="E36" s="21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</row>
    <row r="37" spans="1:24" x14ac:dyDescent="0.35">
      <c r="A37" s="19" t="s">
        <v>32</v>
      </c>
      <c r="B37" s="20">
        <v>-2.0996578458348414</v>
      </c>
      <c r="C37" s="20">
        <v>-0.88311524470849767</v>
      </c>
      <c r="D37" s="20">
        <v>-0.88206524516065377</v>
      </c>
      <c r="E37" s="21">
        <v>0.87176212459743507</v>
      </c>
      <c r="F37" s="20">
        <v>-0.17759530020642747</v>
      </c>
      <c r="G37" s="20">
        <v>0.61029326739472456</v>
      </c>
      <c r="H37" s="20">
        <v>1.6397031821983022E-3</v>
      </c>
      <c r="I37" s="20">
        <v>-2.2035164802671421</v>
      </c>
      <c r="J37" s="20">
        <v>-0.77282562856436154</v>
      </c>
      <c r="K37" s="20">
        <v>-0.73</v>
      </c>
      <c r="L37" s="20">
        <v>3.1398867767750653</v>
      </c>
      <c r="M37" s="20">
        <v>-2.6470997717475933</v>
      </c>
      <c r="N37" s="20">
        <v>0.19695148725292189</v>
      </c>
      <c r="O37" s="20">
        <v>0.47019946743594704</v>
      </c>
      <c r="P37" s="20">
        <v>1.5520262892939563</v>
      </c>
      <c r="Q37" s="20">
        <v>-0.90920014931636672</v>
      </c>
      <c r="R37" s="20">
        <v>-0.25719624339640257</v>
      </c>
      <c r="S37" s="20">
        <v>-0.9154914104974331</v>
      </c>
      <c r="T37" s="20">
        <v>1.452084957921759</v>
      </c>
      <c r="U37" s="20">
        <v>-2.0331482024044512</v>
      </c>
      <c r="V37" s="20">
        <v>0.54868993472253713</v>
      </c>
      <c r="W37" s="20">
        <v>-0.51814168527550708</v>
      </c>
      <c r="X37" s="20">
        <v>0.33366365839125806</v>
      </c>
    </row>
    <row r="38" spans="1:24" x14ac:dyDescent="0.35">
      <c r="A38" s="19" t="s">
        <v>31</v>
      </c>
      <c r="B38" s="20">
        <v>-2.0996578458348414</v>
      </c>
      <c r="C38" s="20">
        <v>-0.88311524470849767</v>
      </c>
      <c r="D38" s="20">
        <v>-0.88206524516065377</v>
      </c>
      <c r="E38" s="21">
        <v>0.87176212459743507</v>
      </c>
      <c r="F38" s="20">
        <v>-0.17750734856824496</v>
      </c>
      <c r="G38" s="20">
        <v>0.60958438742535681</v>
      </c>
      <c r="H38" s="20">
        <v>1.6372046859259089E-3</v>
      </c>
      <c r="I38" s="20">
        <v>-2.2005124749535279</v>
      </c>
      <c r="J38" s="20">
        <v>-0.77142896026732588</v>
      </c>
      <c r="K38" s="20">
        <v>-0.73</v>
      </c>
      <c r="L38" s="20">
        <v>3.1345467380329848</v>
      </c>
      <c r="M38" s="20">
        <v>-2.6508239901479986</v>
      </c>
      <c r="N38" s="20">
        <v>0.19646123868339038</v>
      </c>
      <c r="O38" s="20">
        <v>0.46878397303576036</v>
      </c>
      <c r="P38" s="20">
        <v>1.546695250912963</v>
      </c>
      <c r="Q38" s="20">
        <v>-0.90528250747451589</v>
      </c>
      <c r="R38" s="20">
        <v>-0.25598488589851598</v>
      </c>
      <c r="S38" s="20">
        <v>-0.91401018276121115</v>
      </c>
      <c r="T38" s="20">
        <v>1.4486986706848002</v>
      </c>
      <c r="U38" s="20">
        <v>-2.0203101400239225</v>
      </c>
      <c r="V38" s="20" t="s">
        <v>25</v>
      </c>
      <c r="W38" s="20" t="s">
        <v>25</v>
      </c>
      <c r="X38" s="20" t="s">
        <v>25</v>
      </c>
    </row>
    <row r="39" spans="1:24" x14ac:dyDescent="0.35">
      <c r="A39" s="19"/>
      <c r="B39" s="20"/>
      <c r="C39" s="20"/>
      <c r="D39" s="20"/>
      <c r="E39" s="21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</row>
    <row r="40" spans="1:24" x14ac:dyDescent="0.35">
      <c r="A40" s="56" t="s">
        <v>50</v>
      </c>
      <c r="B40" s="20"/>
      <c r="C40" s="20"/>
      <c r="D40" s="20"/>
      <c r="E40" s="21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</row>
    <row r="41" spans="1:24" x14ac:dyDescent="0.35">
      <c r="A41" s="57" t="s">
        <v>32</v>
      </c>
      <c r="B41" s="20">
        <v>-2.0955759725925973</v>
      </c>
      <c r="C41" s="20">
        <v>-0.89000586674122362</v>
      </c>
      <c r="D41" s="20">
        <v>-0.879190871398431</v>
      </c>
      <c r="E41" s="21">
        <v>0.87176212459743507</v>
      </c>
      <c r="F41" s="20">
        <v>-1.4314734022475273</v>
      </c>
      <c r="G41" s="20">
        <v>-0.24706832309328869</v>
      </c>
      <c r="H41" s="20">
        <v>0.39427161268304795</v>
      </c>
      <c r="I41" s="20">
        <v>-2.6516537013554422</v>
      </c>
      <c r="J41" s="20">
        <v>-2.6237878063916753</v>
      </c>
      <c r="K41" s="20">
        <v>56.88</v>
      </c>
      <c r="L41" s="20">
        <v>2.7459899284836449</v>
      </c>
      <c r="M41" s="20">
        <v>-2.7863363904651859</v>
      </c>
      <c r="N41" s="20">
        <v>0.19695148725292189</v>
      </c>
      <c r="O41" s="20">
        <v>0.47019946743594704</v>
      </c>
      <c r="P41" s="20">
        <v>1.5520262892939563</v>
      </c>
      <c r="Q41" s="20">
        <v>-0.90920014931636672</v>
      </c>
      <c r="R41" s="20">
        <v>-0.25719624339640257</v>
      </c>
      <c r="S41" s="20">
        <v>-0.9154914104974331</v>
      </c>
      <c r="T41" s="20">
        <v>1.452084957921759</v>
      </c>
      <c r="U41" s="20">
        <v>-2.0331482024044512</v>
      </c>
      <c r="V41" s="20">
        <v>0.54868993472253713</v>
      </c>
      <c r="W41" s="20">
        <v>-0.51814168527550708</v>
      </c>
      <c r="X41" s="20">
        <v>0.33366365839125806</v>
      </c>
    </row>
    <row r="42" spans="1:24" x14ac:dyDescent="0.35">
      <c r="A42" s="19" t="s">
        <v>31</v>
      </c>
      <c r="B42" s="20">
        <v>-2.0955759725925973</v>
      </c>
      <c r="C42" s="20">
        <v>-0.89000586674122362</v>
      </c>
      <c r="D42" s="20">
        <v>-0.879190871398431</v>
      </c>
      <c r="E42" s="21">
        <v>0.87176212459743507</v>
      </c>
      <c r="F42" s="20">
        <v>-1.4307644846658345</v>
      </c>
      <c r="G42" s="20">
        <v>-0.24678134338260996</v>
      </c>
      <c r="H42" s="20">
        <v>0.39367084166223526</v>
      </c>
      <c r="I42" s="20">
        <v>-2.6480387604734159</v>
      </c>
      <c r="J42" s="20">
        <v>-2.6190460365643164</v>
      </c>
      <c r="K42" s="20">
        <v>56.74</v>
      </c>
      <c r="L42" s="20">
        <v>2.7413197942890206</v>
      </c>
      <c r="M42" s="20">
        <v>-2.7897305047195129</v>
      </c>
      <c r="N42" s="20">
        <v>0.19646123868339038</v>
      </c>
      <c r="O42" s="20">
        <v>0.46878397303576036</v>
      </c>
      <c r="P42" s="20">
        <v>1.546695250912963</v>
      </c>
      <c r="Q42" s="20">
        <v>-0.90528250747451589</v>
      </c>
      <c r="R42" s="20">
        <v>-0.25598488589851598</v>
      </c>
      <c r="S42" s="20">
        <v>-0.91401018276121115</v>
      </c>
      <c r="T42" s="20">
        <v>1.4486986706848002</v>
      </c>
      <c r="U42" s="20">
        <v>-2.0203101400239225</v>
      </c>
      <c r="V42" s="20" t="s">
        <v>25</v>
      </c>
      <c r="W42" s="20" t="s">
        <v>25</v>
      </c>
      <c r="X42" s="20">
        <v>0.33366365839125806</v>
      </c>
    </row>
    <row r="43" spans="1:24" x14ac:dyDescent="0.35">
      <c r="A43" s="19"/>
      <c r="B43" s="20"/>
      <c r="C43" s="20"/>
      <c r="D43" s="20"/>
      <c r="E43" s="21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</row>
    <row r="44" spans="1:24" x14ac:dyDescent="0.35">
      <c r="A44" s="56" t="s">
        <v>243</v>
      </c>
      <c r="B44" s="20"/>
      <c r="C44" s="20"/>
      <c r="D44" s="20"/>
      <c r="E44" s="21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</row>
    <row r="45" spans="1:24" x14ac:dyDescent="0.35">
      <c r="A45" s="19" t="s">
        <v>49</v>
      </c>
      <c r="B45" s="23">
        <v>76190509</v>
      </c>
      <c r="C45" s="23">
        <v>76190509</v>
      </c>
      <c r="D45" s="23">
        <v>76190509</v>
      </c>
      <c r="E45" s="24">
        <v>76190509</v>
      </c>
      <c r="F45" s="23">
        <v>105949896</v>
      </c>
      <c r="G45" s="23">
        <v>110385832</v>
      </c>
      <c r="H45" s="23">
        <v>110385832</v>
      </c>
      <c r="I45" s="23">
        <v>110385832</v>
      </c>
      <c r="J45" s="23">
        <v>110385832</v>
      </c>
      <c r="K45" s="23">
        <v>108878082</v>
      </c>
      <c r="L45" s="23">
        <v>125251164</v>
      </c>
      <c r="M45" s="23">
        <v>123731164</v>
      </c>
      <c r="N45" s="23">
        <v>121374752</v>
      </c>
      <c r="O45" s="23">
        <v>124785133</v>
      </c>
      <c r="P45" s="23">
        <v>124055202</v>
      </c>
      <c r="Q45" s="23">
        <v>121681404</v>
      </c>
      <c r="R45" s="23">
        <v>121681404</v>
      </c>
      <c r="S45" s="23">
        <v>120799775</v>
      </c>
      <c r="T45" s="23">
        <v>119599202</v>
      </c>
      <c r="U45" s="23">
        <v>118306464</v>
      </c>
      <c r="V45" s="23">
        <v>117507931</v>
      </c>
      <c r="W45" s="23">
        <v>117114942</v>
      </c>
      <c r="X45" s="23">
        <v>117114942</v>
      </c>
    </row>
    <row r="46" spans="1:24" x14ac:dyDescent="0.35">
      <c r="A46" s="19" t="s">
        <v>48</v>
      </c>
      <c r="B46" s="23">
        <v>76190509</v>
      </c>
      <c r="C46" s="23">
        <v>76190509</v>
      </c>
      <c r="D46" s="23">
        <v>76190509</v>
      </c>
      <c r="E46" s="24">
        <v>76190509</v>
      </c>
      <c r="F46" s="23">
        <v>86826622</v>
      </c>
      <c r="G46" s="23">
        <v>107217306</v>
      </c>
      <c r="H46" s="23">
        <v>110385832</v>
      </c>
      <c r="I46" s="23">
        <v>110385832</v>
      </c>
      <c r="J46" s="23">
        <v>110385832</v>
      </c>
      <c r="K46" s="23">
        <v>109844544</v>
      </c>
      <c r="L46" s="23">
        <v>122519386</v>
      </c>
      <c r="M46" s="23">
        <v>124687026.7311828</v>
      </c>
      <c r="N46" s="23">
        <v>122588564</v>
      </c>
      <c r="O46" s="23">
        <v>122194949.12087911</v>
      </c>
      <c r="P46" s="23">
        <v>124683455</v>
      </c>
      <c r="Q46" s="23">
        <v>122673759</v>
      </c>
      <c r="R46" s="23">
        <v>121681404</v>
      </c>
      <c r="S46" s="23">
        <v>121296605</v>
      </c>
      <c r="T46" s="23">
        <v>120163768</v>
      </c>
      <c r="U46" s="23">
        <v>118883611</v>
      </c>
      <c r="V46" s="23">
        <v>117913590</v>
      </c>
      <c r="W46" s="23">
        <v>117178373.64835165</v>
      </c>
      <c r="X46" s="23">
        <v>117114942</v>
      </c>
    </row>
    <row r="47" spans="1:24" x14ac:dyDescent="0.35">
      <c r="A47" s="55" t="s">
        <v>47</v>
      </c>
      <c r="B47" s="53">
        <v>76190509</v>
      </c>
      <c r="C47" s="53">
        <v>76190509</v>
      </c>
      <c r="D47" s="53">
        <v>76190509</v>
      </c>
      <c r="E47" s="54">
        <v>76190509</v>
      </c>
      <c r="F47" s="53">
        <v>86869643</v>
      </c>
      <c r="G47" s="53">
        <v>107341988</v>
      </c>
      <c r="H47" s="53">
        <v>110554289</v>
      </c>
      <c r="I47" s="53">
        <v>110536524</v>
      </c>
      <c r="J47" s="53">
        <v>110585685</v>
      </c>
      <c r="K47" s="53">
        <v>110107380</v>
      </c>
      <c r="L47" s="53">
        <v>122728111</v>
      </c>
      <c r="M47" s="53">
        <v>124983339</v>
      </c>
      <c r="N47" s="53">
        <v>122894471</v>
      </c>
      <c r="O47" s="53">
        <v>122563917.08087911</v>
      </c>
      <c r="P47" s="53">
        <v>125113205</v>
      </c>
      <c r="Q47" s="53">
        <v>123204634</v>
      </c>
      <c r="R47" s="53">
        <v>122257218</v>
      </c>
      <c r="S47" s="53">
        <v>121493176</v>
      </c>
      <c r="T47" s="53">
        <v>120444647</v>
      </c>
      <c r="U47" s="53">
        <v>119639057</v>
      </c>
      <c r="V47" s="53" t="s">
        <v>25</v>
      </c>
      <c r="W47" s="53" t="s">
        <v>25</v>
      </c>
      <c r="X47" s="53">
        <v>117114942</v>
      </c>
    </row>
    <row r="48" spans="1:24" s="19" customFormat="1" ht="12" x14ac:dyDescent="0.25">
      <c r="A48" s="19" t="s">
        <v>246</v>
      </c>
    </row>
    <row r="49" spans="1:24" x14ac:dyDescent="0.35">
      <c r="A49" s="19" t="s">
        <v>245</v>
      </c>
    </row>
    <row r="50" spans="1:24" x14ac:dyDescent="0.35">
      <c r="A50" s="4" t="s">
        <v>24</v>
      </c>
    </row>
    <row r="51" spans="1:24" x14ac:dyDescent="0.35">
      <c r="A51" s="19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</row>
    <row r="52" spans="1:24" x14ac:dyDescent="0.35">
      <c r="A52" s="33" t="s">
        <v>43</v>
      </c>
    </row>
    <row r="53" spans="1:24" ht="21.5" thickBot="1" x14ac:dyDescent="0.4">
      <c r="A53" s="31" t="s">
        <v>42</v>
      </c>
      <c r="B53" s="30" t="s">
        <v>205</v>
      </c>
      <c r="C53" s="30" t="s">
        <v>206</v>
      </c>
      <c r="D53" s="30" t="s">
        <v>207</v>
      </c>
      <c r="E53" s="30" t="s">
        <v>208</v>
      </c>
      <c r="F53" s="30" t="s">
        <v>201</v>
      </c>
      <c r="G53" s="30" t="s">
        <v>202</v>
      </c>
      <c r="H53" s="30" t="s">
        <v>203</v>
      </c>
      <c r="I53" s="30" t="s">
        <v>204</v>
      </c>
      <c r="J53" s="30" t="s">
        <v>198</v>
      </c>
      <c r="K53" s="30" t="s">
        <v>197</v>
      </c>
      <c r="L53" s="30" t="s">
        <v>199</v>
      </c>
      <c r="M53" s="30" t="s">
        <v>200</v>
      </c>
      <c r="N53" s="30" t="s">
        <v>196</v>
      </c>
      <c r="O53" s="30" t="s">
        <v>191</v>
      </c>
      <c r="P53" s="30" t="s">
        <v>192</v>
      </c>
      <c r="Q53" s="30" t="s">
        <v>193</v>
      </c>
      <c r="R53" s="30" t="s">
        <v>194</v>
      </c>
      <c r="S53" s="30" t="s">
        <v>195</v>
      </c>
      <c r="T53" s="30" t="s">
        <v>215</v>
      </c>
      <c r="U53" s="30" t="s">
        <v>225</v>
      </c>
      <c r="V53" s="30" t="s">
        <v>228</v>
      </c>
      <c r="W53" s="30" t="s">
        <v>233</v>
      </c>
      <c r="X53" s="30" t="s">
        <v>235</v>
      </c>
    </row>
    <row r="54" spans="1:24" ht="15" thickTop="1" x14ac:dyDescent="0.35">
      <c r="A54" s="56" t="s">
        <v>37</v>
      </c>
      <c r="B54" s="23"/>
      <c r="C54" s="23"/>
      <c r="D54" s="23"/>
      <c r="E54" s="64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</row>
    <row r="55" spans="1:24" x14ac:dyDescent="0.35">
      <c r="A55" s="19" t="s">
        <v>36</v>
      </c>
      <c r="B55" s="23">
        <v>924.13099999999997</v>
      </c>
      <c r="C55" s="23">
        <v>2020.018</v>
      </c>
      <c r="D55" s="23">
        <v>2932.4940000000001</v>
      </c>
      <c r="E55" s="24">
        <v>3996.6460000000002</v>
      </c>
      <c r="F55" s="23">
        <v>767.45100000000002</v>
      </c>
      <c r="G55" s="23">
        <v>1577.7629999999999</v>
      </c>
      <c r="H55" s="23">
        <v>2658.962</v>
      </c>
      <c r="I55" s="23">
        <v>3931.1770000000001</v>
      </c>
      <c r="J55" s="23">
        <v>1357.3140000000001</v>
      </c>
      <c r="K55" s="23">
        <v>2736.402</v>
      </c>
      <c r="L55" s="23">
        <v>4148.5349999999999</v>
      </c>
      <c r="M55" s="23">
        <v>5536.6189999999997</v>
      </c>
      <c r="N55" s="23">
        <v>1306.027</v>
      </c>
      <c r="O55" s="23">
        <v>2764.0859999999998</v>
      </c>
      <c r="P55" s="23">
        <v>4258.1400000000003</v>
      </c>
      <c r="Q55" s="23">
        <v>5829.3519999999999</v>
      </c>
      <c r="R55" s="23">
        <v>1446.5440000000001</v>
      </c>
      <c r="S55" s="23">
        <v>2883.9989999999998</v>
      </c>
      <c r="T55" s="23">
        <v>4321.9979999999996</v>
      </c>
      <c r="U55" s="23">
        <v>6015.1819999999998</v>
      </c>
      <c r="V55" s="23">
        <v>2557.2159999999999</v>
      </c>
      <c r="W55" s="23">
        <v>5468.3140000000003</v>
      </c>
      <c r="X55" s="23">
        <v>8455.6589999999997</v>
      </c>
    </row>
    <row r="56" spans="1:24" x14ac:dyDescent="0.35">
      <c r="A56" s="19" t="s">
        <v>70</v>
      </c>
      <c r="B56" s="23">
        <v>-500.78000000000003</v>
      </c>
      <c r="C56" s="23">
        <v>-1006.537</v>
      </c>
      <c r="D56" s="23">
        <v>-1339.4590000000001</v>
      </c>
      <c r="E56" s="24">
        <v>-1777.3690000000001</v>
      </c>
      <c r="F56" s="23">
        <v>-235.83100000000002</v>
      </c>
      <c r="G56" s="23">
        <v>-500.16900000000004</v>
      </c>
      <c r="H56" s="23">
        <v>-921.41499999999996</v>
      </c>
      <c r="I56" s="23">
        <v>-1566.8549999999998</v>
      </c>
      <c r="J56" s="23">
        <v>-630.86400000000003</v>
      </c>
      <c r="K56" s="23">
        <v>-685.48</v>
      </c>
      <c r="L56" s="23">
        <v>-1058.8870000000002</v>
      </c>
      <c r="M56" s="23">
        <v>-1522.721</v>
      </c>
      <c r="N56" s="23">
        <v>-337.71299999999997</v>
      </c>
      <c r="O56" s="23">
        <v>-703.88799999999992</v>
      </c>
      <c r="P56" s="23">
        <v>-1091.3130000000001</v>
      </c>
      <c r="Q56" s="23">
        <v>-1577.2939999999999</v>
      </c>
      <c r="R56" s="23">
        <v>-383.286</v>
      </c>
      <c r="S56" s="23">
        <v>-763.01900000000001</v>
      </c>
      <c r="T56" s="23">
        <v>-1136.5889999999999</v>
      </c>
      <c r="U56" s="23">
        <v>-1553.6680000000001</v>
      </c>
      <c r="V56" s="23">
        <v>-774.67399999999998</v>
      </c>
      <c r="W56" s="23">
        <v>-1683.453</v>
      </c>
      <c r="X56" s="23">
        <v>-2937.3249999999998</v>
      </c>
    </row>
    <row r="57" spans="1:24" x14ac:dyDescent="0.35">
      <c r="A57" s="63" t="s">
        <v>69</v>
      </c>
      <c r="B57" s="59">
        <v>423.35099999999994</v>
      </c>
      <c r="C57" s="59">
        <v>1013.481</v>
      </c>
      <c r="D57" s="59">
        <v>1593.0350000000001</v>
      </c>
      <c r="E57" s="60">
        <v>2219.277</v>
      </c>
      <c r="F57" s="59">
        <v>531.62</v>
      </c>
      <c r="G57" s="59">
        <v>1077.5940000000001</v>
      </c>
      <c r="H57" s="59">
        <v>1737.547</v>
      </c>
      <c r="I57" s="59">
        <v>2364.3220000000001</v>
      </c>
      <c r="J57" s="59">
        <v>726.45</v>
      </c>
      <c r="K57" s="59">
        <v>2050.922</v>
      </c>
      <c r="L57" s="59">
        <v>3089.6480000000001</v>
      </c>
      <c r="M57" s="59">
        <v>4013.8980000000001</v>
      </c>
      <c r="N57" s="59">
        <v>968.31399999999996</v>
      </c>
      <c r="O57" s="59">
        <v>2060.1979999999999</v>
      </c>
      <c r="P57" s="59">
        <v>3166.8270000000002</v>
      </c>
      <c r="Q57" s="59">
        <v>4252.058</v>
      </c>
      <c r="R57" s="59">
        <v>1063.258</v>
      </c>
      <c r="S57" s="59">
        <v>2120.98</v>
      </c>
      <c r="T57" s="59">
        <v>3185.4090000000001</v>
      </c>
      <c r="U57" s="59">
        <v>4461.5140000000001</v>
      </c>
      <c r="V57" s="59">
        <v>1782.5419999999999</v>
      </c>
      <c r="W57" s="59">
        <v>3784.8610000000003</v>
      </c>
      <c r="X57" s="59">
        <v>5518.3339999999998</v>
      </c>
    </row>
    <row r="58" spans="1:24" x14ac:dyDescent="0.35">
      <c r="A58" s="19"/>
      <c r="B58" s="23"/>
      <c r="C58" s="23"/>
      <c r="D58" s="23"/>
      <c r="E58" s="24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</row>
    <row r="59" spans="1:24" x14ac:dyDescent="0.35">
      <c r="A59" s="19" t="s">
        <v>68</v>
      </c>
      <c r="B59" s="23">
        <v>-282.94900000000001</v>
      </c>
      <c r="C59" s="23">
        <v>-591.41700000000003</v>
      </c>
      <c r="D59" s="23">
        <v>-810.75</v>
      </c>
      <c r="E59" s="24">
        <v>-1061.7809999999999</v>
      </c>
      <c r="F59" s="23">
        <v>-267.02199999999999</v>
      </c>
      <c r="G59" s="23">
        <v>-526.40300000000002</v>
      </c>
      <c r="H59" s="23">
        <v>-770.47199999999998</v>
      </c>
      <c r="I59" s="23">
        <v>-1013.55</v>
      </c>
      <c r="J59" s="23">
        <v>-284.89600000000002</v>
      </c>
      <c r="K59" s="23">
        <v>-1108.6110000000001</v>
      </c>
      <c r="L59" s="23">
        <v>-1638.211</v>
      </c>
      <c r="M59" s="23">
        <v>-2214.5430000000001</v>
      </c>
      <c r="N59" s="23">
        <v>-563.67600000000004</v>
      </c>
      <c r="O59" s="23">
        <v>-1151.377</v>
      </c>
      <c r="P59" s="23">
        <v>-1723.827</v>
      </c>
      <c r="Q59" s="23">
        <v>-2344.3009999999999</v>
      </c>
      <c r="R59" s="23">
        <v>-541.74900000000002</v>
      </c>
      <c r="S59" s="23">
        <v>-1048.4970000000001</v>
      </c>
      <c r="T59" s="23">
        <v>-1611.752</v>
      </c>
      <c r="U59" s="23">
        <v>-2301.9340000000002</v>
      </c>
      <c r="V59" s="23">
        <v>-1051.0840000000001</v>
      </c>
      <c r="W59" s="23">
        <v>-2282.623</v>
      </c>
      <c r="X59" s="23">
        <v>-3474.127</v>
      </c>
    </row>
    <row r="60" spans="1:24" x14ac:dyDescent="0.35">
      <c r="A60" s="19" t="s">
        <v>67</v>
      </c>
      <c r="B60" s="23">
        <v>-274.66700000000003</v>
      </c>
      <c r="C60" s="23">
        <v>-542.00800000000004</v>
      </c>
      <c r="D60" s="23">
        <v>-853.62099999999998</v>
      </c>
      <c r="E60" s="24">
        <v>-1130.182</v>
      </c>
      <c r="F60" s="23">
        <v>-196.59800000000001</v>
      </c>
      <c r="G60" s="23">
        <v>-355.94499999999999</v>
      </c>
      <c r="H60" s="23">
        <v>-643.6</v>
      </c>
      <c r="I60" s="23">
        <v>-845.09100000000001</v>
      </c>
      <c r="J60" s="23">
        <v>-359.072</v>
      </c>
      <c r="K60" s="23">
        <v>-711.86800000000005</v>
      </c>
      <c r="L60" s="23">
        <v>-1042.58</v>
      </c>
      <c r="M60" s="23">
        <v>-1277.8609999999999</v>
      </c>
      <c r="N60" s="23">
        <v>-287.94299999999998</v>
      </c>
      <c r="O60" s="23">
        <v>-561.09100000000001</v>
      </c>
      <c r="P60" s="23">
        <v>-836.303</v>
      </c>
      <c r="Q60" s="23">
        <v>-1030.241</v>
      </c>
      <c r="R60" s="23">
        <v>-286.40100000000001</v>
      </c>
      <c r="S60" s="23">
        <v>-557.827</v>
      </c>
      <c r="T60" s="23">
        <v>-848</v>
      </c>
      <c r="U60" s="23">
        <v>-1275.403</v>
      </c>
      <c r="V60" s="23">
        <v>-459.67900000000003</v>
      </c>
      <c r="W60" s="23">
        <v>-998.93399999999997</v>
      </c>
      <c r="X60" s="23">
        <v>-1295.492</v>
      </c>
    </row>
    <row r="61" spans="1:24" x14ac:dyDescent="0.35">
      <c r="A61" s="19" t="s">
        <v>66</v>
      </c>
      <c r="B61" s="23">
        <v>7.4939999999999998</v>
      </c>
      <c r="C61" s="23">
        <v>14.076000000000001</v>
      </c>
      <c r="D61" s="23">
        <v>26.466999999999999</v>
      </c>
      <c r="E61" s="24">
        <v>32.031999999999996</v>
      </c>
      <c r="F61" s="23">
        <v>2.3519999999999999</v>
      </c>
      <c r="G61" s="23">
        <v>-1.454</v>
      </c>
      <c r="H61" s="23">
        <v>4.57</v>
      </c>
      <c r="I61" s="23">
        <v>11.131</v>
      </c>
      <c r="J61" s="23">
        <v>3.8730000000000002</v>
      </c>
      <c r="K61" s="23">
        <v>16.571999999999999</v>
      </c>
      <c r="L61" s="23">
        <v>30.824000000000002</v>
      </c>
      <c r="M61" s="23">
        <v>44.017000000000003</v>
      </c>
      <c r="N61" s="23">
        <v>6.5519999999999996</v>
      </c>
      <c r="O61" s="23">
        <v>41.744999999999997</v>
      </c>
      <c r="P61" s="23">
        <v>69.683000000000007</v>
      </c>
      <c r="Q61" s="23">
        <v>61.188000000000002</v>
      </c>
      <c r="R61" s="23">
        <v>6.681</v>
      </c>
      <c r="S61" s="23">
        <v>12.396000000000001</v>
      </c>
      <c r="T61" s="23">
        <v>20.585000000000001</v>
      </c>
      <c r="U61" s="23">
        <v>37.496000000000002</v>
      </c>
      <c r="V61" s="23">
        <v>29.113</v>
      </c>
      <c r="W61" s="23">
        <v>44.021000000000001</v>
      </c>
      <c r="X61" s="23">
        <v>77.596999999999994</v>
      </c>
    </row>
    <row r="62" spans="1:24" x14ac:dyDescent="0.35">
      <c r="A62" s="19" t="s">
        <v>65</v>
      </c>
      <c r="B62" s="23">
        <v>-11.582000000000001</v>
      </c>
      <c r="C62" s="23">
        <v>-0.86099999999999999</v>
      </c>
      <c r="D62" s="23">
        <v>5.5650000000000004</v>
      </c>
      <c r="E62" s="24">
        <v>-15.688000000000001</v>
      </c>
      <c r="F62" s="23">
        <v>-3.1480000000000001</v>
      </c>
      <c r="G62" s="23">
        <v>-25.082000000000001</v>
      </c>
      <c r="H62" s="23">
        <v>-4.3959999999999999</v>
      </c>
      <c r="I62" s="23">
        <v>-2.9670000000000001</v>
      </c>
      <c r="J62" s="23">
        <v>-1.0169999999999999</v>
      </c>
      <c r="K62" s="23">
        <v>-3.0859999999999999</v>
      </c>
      <c r="L62" s="23">
        <v>-2.8530000000000002</v>
      </c>
      <c r="M62" s="23">
        <v>-7.1550000000000002</v>
      </c>
      <c r="N62" s="23">
        <v>-1.55</v>
      </c>
      <c r="O62" s="23">
        <v>-7.0389999999999997</v>
      </c>
      <c r="P62" s="23">
        <v>-10.853</v>
      </c>
      <c r="Q62" s="23">
        <v>-13.815</v>
      </c>
      <c r="R62" s="23">
        <v>-5.2960000000000003</v>
      </c>
      <c r="S62" s="23">
        <v>-9.593</v>
      </c>
      <c r="T62" s="23">
        <v>-15.326000000000001</v>
      </c>
      <c r="U62" s="23">
        <v>-20.68</v>
      </c>
      <c r="V62" s="23">
        <v>-10.538</v>
      </c>
      <c r="W62" s="23">
        <v>-34.478999999999999</v>
      </c>
      <c r="X62" s="23">
        <v>-80.522000000000006</v>
      </c>
    </row>
    <row r="63" spans="1:24" x14ac:dyDescent="0.35">
      <c r="A63" s="19" t="s">
        <v>64</v>
      </c>
      <c r="B63" s="23">
        <v>-1.7000000000000001E-2</v>
      </c>
      <c r="C63" s="23">
        <v>-6.7000000000000004E-2</v>
      </c>
      <c r="D63" s="23">
        <v>-0.82499999999999996</v>
      </c>
      <c r="E63" s="24">
        <v>0.91300000000000003</v>
      </c>
      <c r="F63" s="23">
        <v>-0.28199999999999997</v>
      </c>
      <c r="G63" s="23">
        <v>-0.72199999999999998</v>
      </c>
      <c r="H63" s="23">
        <v>-0.61199999999999999</v>
      </c>
      <c r="I63" s="23">
        <v>-0.58099999999999996</v>
      </c>
      <c r="J63" s="23">
        <v>0.13</v>
      </c>
      <c r="K63" s="23">
        <v>-9.4E-2</v>
      </c>
      <c r="L63" s="23">
        <v>-2.8000000000000001E-2</v>
      </c>
      <c r="M63" s="23">
        <v>-0.106</v>
      </c>
      <c r="N63" s="23">
        <v>-5.1999999999999998E-2</v>
      </c>
      <c r="O63" s="23">
        <v>0.93899999999999995</v>
      </c>
      <c r="P63" s="23">
        <v>1.0289999999999999</v>
      </c>
      <c r="Q63" s="23">
        <v>0</v>
      </c>
      <c r="R63" s="23">
        <v>-4.0000000000000001E-3</v>
      </c>
      <c r="S63" s="23">
        <v>-3.7999999999999999E-2</v>
      </c>
      <c r="T63" s="23">
        <v>-3.7999999999999999E-2</v>
      </c>
      <c r="U63" s="23">
        <v>4.0000000000000001E-3</v>
      </c>
      <c r="V63" s="23" t="s">
        <v>25</v>
      </c>
      <c r="W63" s="23" t="s">
        <v>25</v>
      </c>
      <c r="X63" s="23" t="s">
        <v>25</v>
      </c>
    </row>
    <row r="64" spans="1:24" x14ac:dyDescent="0.35">
      <c r="A64" s="19" t="s">
        <v>63</v>
      </c>
      <c r="B64" s="23">
        <v>-3.2240000000000002</v>
      </c>
      <c r="C64" s="23">
        <v>-3.395</v>
      </c>
      <c r="D64" s="23">
        <v>-16.013999999999999</v>
      </c>
      <c r="E64" s="24">
        <v>-9.2330000000000005</v>
      </c>
      <c r="F64" s="23" t="s">
        <v>25</v>
      </c>
      <c r="G64" s="23" t="s">
        <v>25</v>
      </c>
      <c r="H64" s="23" t="s">
        <v>25</v>
      </c>
      <c r="I64" s="23" t="s">
        <v>25</v>
      </c>
      <c r="J64" s="23" t="s">
        <v>25</v>
      </c>
      <c r="K64" s="23" t="s">
        <v>25</v>
      </c>
      <c r="L64" s="23" t="s">
        <v>25</v>
      </c>
      <c r="M64" s="23" t="s">
        <v>25</v>
      </c>
      <c r="N64" s="23">
        <v>-0.224</v>
      </c>
      <c r="O64" s="23">
        <v>-39.868000000000002</v>
      </c>
      <c r="P64" s="23">
        <v>-40.173999999999999</v>
      </c>
      <c r="Q64" s="23">
        <v>-40.463000000000001</v>
      </c>
      <c r="R64" s="23" t="s">
        <v>25</v>
      </c>
      <c r="S64" s="23" t="s">
        <v>25</v>
      </c>
      <c r="T64" s="23" t="s">
        <v>25</v>
      </c>
      <c r="U64" s="23">
        <v>-0.24399999999999999</v>
      </c>
      <c r="V64" s="23" t="s">
        <v>25</v>
      </c>
      <c r="W64" s="23" t="s">
        <v>25</v>
      </c>
      <c r="X64" s="23" t="s">
        <v>25</v>
      </c>
    </row>
    <row r="65" spans="1:24" x14ac:dyDescent="0.35">
      <c r="A65" s="63" t="s">
        <v>239</v>
      </c>
      <c r="B65" s="59">
        <v>-141.59400000000008</v>
      </c>
      <c r="C65" s="59">
        <v>-110.191</v>
      </c>
      <c r="D65" s="59">
        <v>-56.143000000000001</v>
      </c>
      <c r="E65" s="60">
        <v>35.338000000000001</v>
      </c>
      <c r="F65" s="59">
        <f>SUM(F57:F64)</f>
        <v>66.922000000000011</v>
      </c>
      <c r="G65" s="59">
        <f>SUM(G57:G64)</f>
        <v>167.98800000000003</v>
      </c>
      <c r="H65" s="59">
        <f>SUM(H57:H64)</f>
        <v>323.03699999999998</v>
      </c>
      <c r="I65" s="59">
        <f>SUM(I57:I64)</f>
        <v>513.26400000000012</v>
      </c>
      <c r="J65" s="59">
        <v>85.468000000000004</v>
      </c>
      <c r="K65" s="59">
        <v>243.83500000000001</v>
      </c>
      <c r="L65" s="59">
        <v>436.8</v>
      </c>
      <c r="M65" s="59">
        <v>558.25</v>
      </c>
      <c r="N65" s="59">
        <v>121.42100000000001</v>
      </c>
      <c r="O65" s="59">
        <v>343.50700000000001</v>
      </c>
      <c r="P65" s="59">
        <v>626.38199999999995</v>
      </c>
      <c r="Q65" s="59">
        <v>885.40899999999999</v>
      </c>
      <c r="R65" s="59">
        <v>236.489</v>
      </c>
      <c r="S65" s="59">
        <v>517.42100000000005</v>
      </c>
      <c r="T65" s="59">
        <v>731</v>
      </c>
      <c r="U65" s="59">
        <v>900.99699999999996</v>
      </c>
      <c r="V65" s="59">
        <v>290.35399999999998</v>
      </c>
      <c r="W65" s="59">
        <v>512.62</v>
      </c>
      <c r="X65" s="59">
        <v>744.79100000000005</v>
      </c>
    </row>
    <row r="66" spans="1:24" x14ac:dyDescent="0.35">
      <c r="A66" s="19"/>
      <c r="B66" s="23"/>
      <c r="C66" s="23"/>
      <c r="D66" s="23"/>
      <c r="E66" s="24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</row>
    <row r="67" spans="1:24" x14ac:dyDescent="0.35">
      <c r="A67" s="19" t="s">
        <v>62</v>
      </c>
      <c r="B67" s="23">
        <v>-1.464</v>
      </c>
      <c r="C67" s="23">
        <v>-4.7359999999999998</v>
      </c>
      <c r="D67" s="23">
        <v>-5.82</v>
      </c>
      <c r="E67" s="24">
        <v>-8.3040000000000003</v>
      </c>
      <c r="F67" s="23">
        <v>-15.393000000000001</v>
      </c>
      <c r="G67" s="23">
        <v>-16.32</v>
      </c>
      <c r="H67" s="23">
        <v>-16</v>
      </c>
      <c r="I67" s="23">
        <v>-23.523</v>
      </c>
      <c r="J67" s="23">
        <v>-12.038</v>
      </c>
      <c r="K67" s="23">
        <v>-3.0680000000000009</v>
      </c>
      <c r="L67" s="23">
        <v>17.738999999999997</v>
      </c>
      <c r="M67" s="23">
        <v>53.831000000000003</v>
      </c>
      <c r="N67" s="23">
        <v>42.580000000000005</v>
      </c>
      <c r="O67" s="23">
        <v>82.643000000000001</v>
      </c>
      <c r="P67" s="23">
        <v>126.21499999999999</v>
      </c>
      <c r="Q67" s="23">
        <v>161.82400000000001</v>
      </c>
      <c r="R67" s="23">
        <v>33.445</v>
      </c>
      <c r="S67" s="23">
        <v>65.995000000000019</v>
      </c>
      <c r="T67" s="23">
        <v>94.001000000000005</v>
      </c>
      <c r="U67" s="23">
        <v>128.5</v>
      </c>
      <c r="V67" s="23">
        <v>-18.669999999999998</v>
      </c>
      <c r="W67" s="23">
        <v>-93.296999999999997</v>
      </c>
      <c r="X67" s="23">
        <v>-175.40899999999999</v>
      </c>
    </row>
    <row r="68" spans="1:24" x14ac:dyDescent="0.35">
      <c r="A68" s="19" t="s">
        <v>242</v>
      </c>
      <c r="B68" s="23">
        <v>30.684999999999988</v>
      </c>
      <c r="C68" s="23">
        <v>5.0620000000000003</v>
      </c>
      <c r="D68" s="23">
        <v>0.67899999999999938</v>
      </c>
      <c r="E68" s="24">
        <v>54.087000000000003</v>
      </c>
      <c r="F68" s="23">
        <v>-33.992999999999995</v>
      </c>
      <c r="G68" s="23">
        <v>-6.91</v>
      </c>
      <c r="H68" s="23">
        <v>-124</v>
      </c>
      <c r="I68" s="23">
        <v>-533.10199999999998</v>
      </c>
      <c r="J68" s="23">
        <v>-109.90400000000001</v>
      </c>
      <c r="K68" s="23">
        <v>-382.45799999999997</v>
      </c>
      <c r="L68" s="23">
        <v>313.20400000000006</v>
      </c>
      <c r="M68" s="23">
        <v>-114.11500000000005</v>
      </c>
      <c r="N68" s="23">
        <v>-104.13399999999999</v>
      </c>
      <c r="O68" s="23">
        <v>-230.32400000000001</v>
      </c>
      <c r="P68" s="23">
        <v>-263.81799999999998</v>
      </c>
      <c r="Q68" s="23">
        <v>-486.31799999999998</v>
      </c>
      <c r="R68" s="23">
        <v>-190.30500000000001</v>
      </c>
      <c r="S68" s="23">
        <v>-509.96199999999999</v>
      </c>
      <c r="T68" s="23">
        <v>-488</v>
      </c>
      <c r="U68" s="23">
        <v>-847.26300000000003</v>
      </c>
      <c r="V68" s="23">
        <v>-66.802000000000007</v>
      </c>
      <c r="W68" s="23">
        <v>-121.76100000000007</v>
      </c>
      <c r="X68" s="23">
        <v>-136.09200000000001</v>
      </c>
    </row>
    <row r="69" spans="1:24" x14ac:dyDescent="0.35">
      <c r="A69" s="63" t="s">
        <v>61</v>
      </c>
      <c r="B69" s="59">
        <v>-112.37300000000009</v>
      </c>
      <c r="C69" s="59">
        <v>-109.86499999999999</v>
      </c>
      <c r="D69" s="59">
        <v>-61.283999999999999</v>
      </c>
      <c r="E69" s="60">
        <v>81.120999999999995</v>
      </c>
      <c r="F69" s="59">
        <v>18</v>
      </c>
      <c r="G69" s="59">
        <v>145</v>
      </c>
      <c r="H69" s="59">
        <v>183</v>
      </c>
      <c r="I69" s="59">
        <v>-43</v>
      </c>
      <c r="J69" s="59">
        <v>-36.473999999999997</v>
      </c>
      <c r="K69" s="59">
        <v>-141.69099999999997</v>
      </c>
      <c r="L69" s="59">
        <v>767.74300000000005</v>
      </c>
      <c r="M69" s="59">
        <v>497.96600000000001</v>
      </c>
      <c r="N69" s="59">
        <v>59.866999999999997</v>
      </c>
      <c r="O69" s="59">
        <v>195.82599999999999</v>
      </c>
      <c r="P69" s="59">
        <v>488.779</v>
      </c>
      <c r="Q69" s="59">
        <v>560.91499999999996</v>
      </c>
      <c r="R69" s="59">
        <v>79.629000000000005</v>
      </c>
      <c r="S69" s="59">
        <v>73.453999999999994</v>
      </c>
      <c r="T69" s="59">
        <v>336.98</v>
      </c>
      <c r="U69" s="59">
        <v>182.23400000000001</v>
      </c>
      <c r="V69" s="59">
        <v>204.88200000000001</v>
      </c>
      <c r="W69" s="59">
        <v>297.56200000000001</v>
      </c>
      <c r="X69" s="59">
        <v>433.28500000000003</v>
      </c>
    </row>
    <row r="70" spans="1:24" x14ac:dyDescent="0.35">
      <c r="A70" s="19"/>
      <c r="B70" s="23"/>
      <c r="C70" s="23"/>
      <c r="D70" s="23"/>
      <c r="E70" s="24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</row>
    <row r="71" spans="1:24" x14ac:dyDescent="0.35">
      <c r="A71" s="19" t="s">
        <v>60</v>
      </c>
      <c r="B71" s="23">
        <v>-19.800999999999998</v>
      </c>
      <c r="C71" s="23">
        <v>-40.93</v>
      </c>
      <c r="D71" s="23">
        <v>-100.352</v>
      </c>
      <c r="E71" s="24">
        <v>-177.023</v>
      </c>
      <c r="F71" s="23">
        <v>-33</v>
      </c>
      <c r="G71" s="23">
        <v>-79</v>
      </c>
      <c r="H71" s="23">
        <v>-115</v>
      </c>
      <c r="I71" s="23">
        <v>-204</v>
      </c>
      <c r="J71" s="23">
        <v>-74.587000000000003</v>
      </c>
      <c r="K71" s="23">
        <v>-49.730000000000004</v>
      </c>
      <c r="L71" s="23">
        <v>-246.845</v>
      </c>
      <c r="M71" s="23">
        <v>-246.352</v>
      </c>
      <c r="N71" s="23">
        <v>-35.722999999999999</v>
      </c>
      <c r="O71" s="23">
        <v>-114.226</v>
      </c>
      <c r="P71" s="23">
        <v>-213.667</v>
      </c>
      <c r="Q71" s="23">
        <v>-397.33800000000002</v>
      </c>
      <c r="R71" s="23">
        <v>-110.925</v>
      </c>
      <c r="S71" s="23">
        <v>-215.79599999999999</v>
      </c>
      <c r="T71" s="23">
        <v>-304.834</v>
      </c>
      <c r="U71" s="23">
        <v>-391.79599999999999</v>
      </c>
      <c r="V71" s="23">
        <v>-140.184</v>
      </c>
      <c r="W71" s="23">
        <v>-293.59899999999999</v>
      </c>
      <c r="X71" s="23">
        <v>-390.64600000000002</v>
      </c>
    </row>
    <row r="72" spans="1:24" x14ac:dyDescent="0.35">
      <c r="A72" s="61" t="s">
        <v>59</v>
      </c>
      <c r="B72" s="59">
        <v>-132.17400000000009</v>
      </c>
      <c r="C72" s="59">
        <v>-150.79499999999999</v>
      </c>
      <c r="D72" s="59">
        <v>-161.636</v>
      </c>
      <c r="E72" s="60">
        <v>-95.902000000000001</v>
      </c>
      <c r="F72" s="59">
        <v>-14.785</v>
      </c>
      <c r="G72" s="59">
        <v>65.816999999999993</v>
      </c>
      <c r="H72" s="59">
        <v>67.753</v>
      </c>
      <c r="I72" s="59">
        <v>-247.523</v>
      </c>
      <c r="J72" s="59">
        <v>-111.06100000000001</v>
      </c>
      <c r="K72" s="59">
        <v>-191.42099999999999</v>
      </c>
      <c r="L72" s="59">
        <v>520.89800000000002</v>
      </c>
      <c r="M72" s="59">
        <v>251.614</v>
      </c>
      <c r="N72" s="59">
        <v>24.143999999999998</v>
      </c>
      <c r="O72" s="59">
        <v>81.599999999999994</v>
      </c>
      <c r="P72" s="59">
        <v>275.11200000000002</v>
      </c>
      <c r="Q72" s="59">
        <v>163.577</v>
      </c>
      <c r="R72" s="59">
        <v>-31.295999999999999</v>
      </c>
      <c r="S72" s="59">
        <v>-142.34200000000001</v>
      </c>
      <c r="T72" s="59">
        <v>32.146000000000001</v>
      </c>
      <c r="U72" s="59">
        <v>-209.56200000000001</v>
      </c>
      <c r="V72" s="59">
        <v>64.697999999999993</v>
      </c>
      <c r="W72" s="59">
        <v>3.9630000000000001</v>
      </c>
      <c r="X72" s="59">
        <v>42.639000000000003</v>
      </c>
    </row>
    <row r="73" spans="1:24" x14ac:dyDescent="0.35">
      <c r="A73" s="19"/>
      <c r="B73" s="23"/>
      <c r="C73" s="23"/>
      <c r="D73" s="23"/>
      <c r="E73" s="24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</row>
    <row r="74" spans="1:24" x14ac:dyDescent="0.35">
      <c r="A74" s="58" t="s">
        <v>35</v>
      </c>
      <c r="B74" s="23"/>
      <c r="C74" s="23"/>
      <c r="D74" s="23"/>
      <c r="E74" s="24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</row>
    <row r="75" spans="1:24" x14ac:dyDescent="0.35">
      <c r="A75" s="57" t="s">
        <v>58</v>
      </c>
      <c r="B75" s="23" t="s">
        <v>25</v>
      </c>
      <c r="C75" s="23" t="s">
        <v>25</v>
      </c>
      <c r="D75" s="23" t="s">
        <v>25</v>
      </c>
      <c r="E75" s="24" t="s">
        <v>25</v>
      </c>
      <c r="F75" s="23">
        <v>-108.87</v>
      </c>
      <c r="G75" s="23">
        <v>-200.79400000000001</v>
      </c>
      <c r="H75" s="23">
        <v>-157.453</v>
      </c>
      <c r="I75" s="23">
        <v>-206.916</v>
      </c>
      <c r="J75" s="23">
        <v>-204.32</v>
      </c>
      <c r="K75" s="23">
        <v>6123.7839999999997</v>
      </c>
      <c r="L75" s="23">
        <v>6239.5230000000001</v>
      </c>
      <c r="M75" s="23">
        <v>6223.1620000000003</v>
      </c>
      <c r="N75" s="23" t="s">
        <v>25</v>
      </c>
      <c r="O75" s="23" t="s">
        <v>25</v>
      </c>
      <c r="P75" s="23" t="s">
        <v>25</v>
      </c>
      <c r="Q75" s="23" t="s">
        <v>25</v>
      </c>
      <c r="R75" s="23" t="s">
        <v>25</v>
      </c>
      <c r="S75" s="23" t="s">
        <v>25</v>
      </c>
      <c r="T75" s="23" t="s">
        <v>25</v>
      </c>
      <c r="U75" s="23" t="s">
        <v>25</v>
      </c>
      <c r="V75" s="23" t="s">
        <v>25</v>
      </c>
      <c r="W75" s="23" t="s">
        <v>25</v>
      </c>
      <c r="X75" s="23" t="s">
        <v>25</v>
      </c>
    </row>
    <row r="76" spans="1:24" x14ac:dyDescent="0.35">
      <c r="A76" s="19" t="s">
        <v>57</v>
      </c>
      <c r="B76" s="23">
        <v>0.30599999999999999</v>
      </c>
      <c r="C76" s="23">
        <v>-0.219</v>
      </c>
      <c r="D76" s="23" t="s">
        <v>25</v>
      </c>
      <c r="E76" s="24" t="s">
        <v>25</v>
      </c>
      <c r="F76" s="23" t="s">
        <v>25</v>
      </c>
      <c r="G76" s="23" t="s">
        <v>25</v>
      </c>
      <c r="H76" s="23" t="s">
        <v>25</v>
      </c>
      <c r="I76" s="23" t="s">
        <v>25</v>
      </c>
      <c r="J76" s="23" t="s">
        <v>25</v>
      </c>
      <c r="K76" s="23" t="s">
        <v>25</v>
      </c>
      <c r="L76" s="23" t="s">
        <v>25</v>
      </c>
      <c r="M76" s="23" t="s">
        <v>25</v>
      </c>
      <c r="N76" s="23" t="s">
        <v>25</v>
      </c>
      <c r="O76" s="23" t="s">
        <v>25</v>
      </c>
      <c r="P76" s="23" t="s">
        <v>25</v>
      </c>
      <c r="Q76" s="23" t="s">
        <v>25</v>
      </c>
      <c r="R76" s="23" t="s">
        <v>25</v>
      </c>
      <c r="S76" s="23" t="s">
        <v>25</v>
      </c>
      <c r="T76" s="23" t="s">
        <v>25</v>
      </c>
      <c r="U76" s="23" t="s">
        <v>25</v>
      </c>
      <c r="V76" s="23" t="s">
        <v>25</v>
      </c>
      <c r="W76" s="23">
        <v>0</v>
      </c>
      <c r="X76" s="23">
        <v>0</v>
      </c>
    </row>
    <row r="77" spans="1:24" x14ac:dyDescent="0.35">
      <c r="A77" s="61" t="s">
        <v>56</v>
      </c>
      <c r="B77" s="59">
        <v>0.30599999999999999</v>
      </c>
      <c r="C77" s="59">
        <v>-0.219</v>
      </c>
      <c r="D77" s="59" t="s">
        <v>25</v>
      </c>
      <c r="E77" s="60" t="s">
        <v>25</v>
      </c>
      <c r="F77" s="59">
        <v>-108.87</v>
      </c>
      <c r="G77" s="59">
        <v>-200.79400000000001</v>
      </c>
      <c r="H77" s="59">
        <v>-157.453</v>
      </c>
      <c r="I77" s="59">
        <v>-206.916</v>
      </c>
      <c r="J77" s="59">
        <v>-204.32</v>
      </c>
      <c r="K77" s="59">
        <v>6123.7839999999997</v>
      </c>
      <c r="L77" s="59">
        <v>6239.5230000000001</v>
      </c>
      <c r="M77" s="59">
        <v>6223.1620000000003</v>
      </c>
      <c r="N77" s="59" t="s">
        <v>25</v>
      </c>
      <c r="O77" s="59" t="s">
        <v>25</v>
      </c>
      <c r="P77" s="59" t="s">
        <v>25</v>
      </c>
      <c r="Q77" s="59" t="s">
        <v>25</v>
      </c>
      <c r="R77" s="59" t="s">
        <v>25</v>
      </c>
      <c r="S77" s="59" t="s">
        <v>25</v>
      </c>
      <c r="T77" s="59" t="s">
        <v>25</v>
      </c>
      <c r="U77" s="59" t="s">
        <v>25</v>
      </c>
      <c r="V77" s="59" t="s">
        <v>25</v>
      </c>
      <c r="W77" s="59" t="s">
        <v>25</v>
      </c>
      <c r="X77" s="59" t="s">
        <v>25</v>
      </c>
    </row>
    <row r="78" spans="1:24" x14ac:dyDescent="0.35">
      <c r="A78" s="19"/>
      <c r="B78" s="23"/>
      <c r="C78" s="23"/>
      <c r="D78" s="23"/>
      <c r="E78" s="24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</row>
    <row r="79" spans="1:24" x14ac:dyDescent="0.35">
      <c r="A79" s="61" t="s">
        <v>55</v>
      </c>
      <c r="B79" s="59">
        <v>-131.86800000000008</v>
      </c>
      <c r="C79" s="59">
        <v>-151.01400000000001</v>
      </c>
      <c r="D79" s="59">
        <v>-161.636</v>
      </c>
      <c r="E79" s="60">
        <v>-95.902000000000001</v>
      </c>
      <c r="F79" s="59">
        <v>-123.655</v>
      </c>
      <c r="G79" s="59">
        <v>-134.977</v>
      </c>
      <c r="H79" s="59">
        <v>-89.7</v>
      </c>
      <c r="I79" s="59">
        <v>-454.44400000000002</v>
      </c>
      <c r="J79" s="59">
        <v>-315.38099999999997</v>
      </c>
      <c r="K79" s="59">
        <v>5932.3630000000003</v>
      </c>
      <c r="L79" s="59">
        <v>6760.4210000000003</v>
      </c>
      <c r="M79" s="59">
        <v>6474.7759999999998</v>
      </c>
      <c r="N79" s="59">
        <v>24.143999999999998</v>
      </c>
      <c r="O79" s="59">
        <v>81.599999999999994</v>
      </c>
      <c r="P79" s="59">
        <v>275.11200000000002</v>
      </c>
      <c r="Q79" s="59">
        <v>163.577</v>
      </c>
      <c r="R79" s="59">
        <v>-31.295999999999999</v>
      </c>
      <c r="S79" s="59">
        <v>-142.34200000000001</v>
      </c>
      <c r="T79" s="59">
        <v>32.146000000000001</v>
      </c>
      <c r="U79" s="59">
        <v>-209.56200000000001</v>
      </c>
      <c r="V79" s="59">
        <v>64.697999999999993</v>
      </c>
      <c r="W79" s="59">
        <v>3.9630000000000001</v>
      </c>
      <c r="X79" s="59">
        <v>42.639000000000003</v>
      </c>
    </row>
    <row r="80" spans="1:24" x14ac:dyDescent="0.35">
      <c r="A80" s="58"/>
      <c r="B80" s="23"/>
      <c r="C80" s="23"/>
      <c r="D80" s="23"/>
      <c r="E80" s="24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</row>
    <row r="81" spans="1:24" x14ac:dyDescent="0.35">
      <c r="A81" s="58" t="s">
        <v>54</v>
      </c>
      <c r="B81" s="23"/>
      <c r="C81" s="23"/>
      <c r="D81" s="23"/>
      <c r="E81" s="24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</row>
    <row r="82" spans="1:24" x14ac:dyDescent="0.35">
      <c r="A82" s="19" t="s">
        <v>53</v>
      </c>
      <c r="B82" s="23">
        <v>-159.66300000000007</v>
      </c>
      <c r="C82" s="23">
        <v>-227.47300000000001</v>
      </c>
      <c r="D82" s="23">
        <v>-294.459</v>
      </c>
      <c r="E82" s="24">
        <v>-228.03899999999999</v>
      </c>
      <c r="F82" s="23">
        <v>-124.29</v>
      </c>
      <c r="G82" s="23">
        <v>-150.78</v>
      </c>
      <c r="H82" s="23">
        <v>-107.258</v>
      </c>
      <c r="I82" s="23">
        <v>-399.96300000000002</v>
      </c>
      <c r="J82" s="23">
        <v>-289.62899999999996</v>
      </c>
      <c r="K82" s="23">
        <v>5972.5614100000003</v>
      </c>
      <c r="L82" s="23">
        <v>6864.5250000000005</v>
      </c>
      <c r="M82" s="23">
        <v>6579.3249999999998</v>
      </c>
      <c r="N82" s="23">
        <v>24.143999999999998</v>
      </c>
      <c r="O82" s="23">
        <v>81.599999999999994</v>
      </c>
      <c r="P82" s="23">
        <v>275.11200000000002</v>
      </c>
      <c r="Q82" s="23">
        <v>163.577</v>
      </c>
      <c r="R82" s="23">
        <v>-31.295999999999999</v>
      </c>
      <c r="S82" s="23">
        <v>-142.34200000000001</v>
      </c>
      <c r="T82" s="23">
        <v>32.146000000000001</v>
      </c>
      <c r="U82" s="23">
        <v>-209.56200000000001</v>
      </c>
      <c r="V82" s="23">
        <v>64.697999999999993</v>
      </c>
      <c r="W82" s="23">
        <v>3.9630000000000001</v>
      </c>
      <c r="X82" s="23">
        <v>42.639000000000003</v>
      </c>
    </row>
    <row r="83" spans="1:24" x14ac:dyDescent="0.35">
      <c r="A83" s="19" t="s">
        <v>52</v>
      </c>
      <c r="B83" s="23">
        <v>27.795000000000002</v>
      </c>
      <c r="C83" s="23">
        <v>76.459000000000003</v>
      </c>
      <c r="D83" s="23">
        <v>132.82300000000001</v>
      </c>
      <c r="E83" s="24">
        <v>132.137</v>
      </c>
      <c r="F83" s="23">
        <v>0.63500000000000001</v>
      </c>
      <c r="G83" s="23">
        <v>15.803000000000001</v>
      </c>
      <c r="H83" s="23">
        <v>17.558</v>
      </c>
      <c r="I83" s="23">
        <v>-54.481000000000002</v>
      </c>
      <c r="J83" s="23">
        <v>-25.751999999999999</v>
      </c>
      <c r="K83" s="23">
        <v>-40.198409999999996</v>
      </c>
      <c r="L83" s="23">
        <v>-104.104</v>
      </c>
      <c r="M83" s="23">
        <v>-104.54900000000001</v>
      </c>
      <c r="N83" s="23" t="s">
        <v>25</v>
      </c>
      <c r="O83" s="23" t="s">
        <v>25</v>
      </c>
      <c r="P83" s="23" t="s">
        <v>25</v>
      </c>
      <c r="Q83" s="23" t="s">
        <v>25</v>
      </c>
      <c r="R83" s="23" t="s">
        <v>25</v>
      </c>
      <c r="S83" s="23" t="s">
        <v>25</v>
      </c>
      <c r="T83" s="23" t="s">
        <v>25</v>
      </c>
      <c r="U83" s="23" t="s">
        <v>25</v>
      </c>
      <c r="V83" s="23" t="s">
        <v>25</v>
      </c>
      <c r="W83" s="23" t="s">
        <v>25</v>
      </c>
      <c r="X83" s="23" t="s">
        <v>25</v>
      </c>
    </row>
    <row r="84" spans="1:24" x14ac:dyDescent="0.35">
      <c r="A84" s="61" t="s">
        <v>51</v>
      </c>
      <c r="B84" s="59">
        <v>-131.86800000000005</v>
      </c>
      <c r="C84" s="59">
        <v>-151.01400000000001</v>
      </c>
      <c r="D84" s="59">
        <v>-161.636</v>
      </c>
      <c r="E84" s="60">
        <v>-95.902000000000001</v>
      </c>
      <c r="F84" s="59">
        <v>-123.655</v>
      </c>
      <c r="G84" s="59">
        <v>-134.977</v>
      </c>
      <c r="H84" s="59">
        <v>-89.7</v>
      </c>
      <c r="I84" s="59">
        <v>-454.44400000000002</v>
      </c>
      <c r="J84" s="59">
        <v>-315.38099999999997</v>
      </c>
      <c r="K84" s="59">
        <v>5932.3630000000003</v>
      </c>
      <c r="L84" s="59">
        <v>6760.4210000000003</v>
      </c>
      <c r="M84" s="59">
        <v>6474.7759999999998</v>
      </c>
      <c r="N84" s="59">
        <v>24.143999999999998</v>
      </c>
      <c r="O84" s="59">
        <v>81.599999999999994</v>
      </c>
      <c r="P84" s="59">
        <v>275.11200000000002</v>
      </c>
      <c r="Q84" s="59">
        <v>163.577</v>
      </c>
      <c r="R84" s="59">
        <v>-31.295999999999999</v>
      </c>
      <c r="S84" s="59">
        <v>-142.34200000000001</v>
      </c>
      <c r="T84" s="59">
        <v>32.146000000000001</v>
      </c>
      <c r="U84" s="59">
        <v>-209.56200000000001</v>
      </c>
      <c r="V84" s="59">
        <v>64.697999999999993</v>
      </c>
      <c r="W84" s="59">
        <v>3.9630000000000001</v>
      </c>
      <c r="X84" s="59">
        <v>42.639000000000003</v>
      </c>
    </row>
    <row r="85" spans="1:24" x14ac:dyDescent="0.35">
      <c r="A85" s="19"/>
      <c r="B85" s="23"/>
      <c r="C85" s="23"/>
      <c r="D85" s="23"/>
      <c r="E85" s="24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</row>
    <row r="86" spans="1:24" x14ac:dyDescent="0.35">
      <c r="A86" s="58" t="s">
        <v>37</v>
      </c>
      <c r="B86" s="23"/>
      <c r="C86" s="23"/>
      <c r="D86" s="23"/>
      <c r="E86" s="24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</row>
    <row r="87" spans="1:24" x14ac:dyDescent="0.35">
      <c r="A87" s="19" t="s">
        <v>32</v>
      </c>
      <c r="B87" s="20">
        <v>-2.0996578458348414</v>
      </c>
      <c r="C87" s="20">
        <v>-2.9827074655715973</v>
      </c>
      <c r="D87" s="20">
        <v>-3.8647727107322511</v>
      </c>
      <c r="E87" s="21">
        <v>-2.9930105861348157</v>
      </c>
      <c r="F87" s="20">
        <v>-0.17759530020642747</v>
      </c>
      <c r="G87" s="20">
        <v>0.51519241809487126</v>
      </c>
      <c r="H87" s="20">
        <v>0.49422582367787038</v>
      </c>
      <c r="I87" s="20">
        <v>-1.859986926462319</v>
      </c>
      <c r="J87" s="20">
        <v>-0.77282562856436154</v>
      </c>
      <c r="K87" s="20">
        <v>-1.74</v>
      </c>
      <c r="L87" s="20">
        <v>5.1138959121791556</v>
      </c>
      <c r="M87" s="20">
        <v>2.7003256253893748</v>
      </c>
      <c r="N87" s="20">
        <v>0.19695148725292189</v>
      </c>
      <c r="O87" s="20">
        <v>0.66671749042323336</v>
      </c>
      <c r="P87" s="20">
        <v>2.2336512265230644</v>
      </c>
      <c r="Q87" s="20">
        <v>1.3278500028971656</v>
      </c>
      <c r="R87" s="20">
        <v>-0.25719624339640262</v>
      </c>
      <c r="S87" s="20">
        <v>-1.1716451309453488</v>
      </c>
      <c r="T87" s="20">
        <v>0.26557277275166846</v>
      </c>
      <c r="U87" s="20">
        <v>-1.7390896341031326</v>
      </c>
      <c r="V87" s="20">
        <v>0.54868993472253702</v>
      </c>
      <c r="W87" s="20">
        <v>3.3714491613171811E-2</v>
      </c>
      <c r="X87" s="20">
        <v>0.36319051512029943</v>
      </c>
    </row>
    <row r="88" spans="1:24" x14ac:dyDescent="0.35">
      <c r="A88" s="19" t="s">
        <v>31</v>
      </c>
      <c r="B88" s="20">
        <v>-2.0996578458348414</v>
      </c>
      <c r="C88" s="20">
        <v>-2.9827074655715973</v>
      </c>
      <c r="D88" s="20">
        <v>-3.8647727107322511</v>
      </c>
      <c r="E88" s="21">
        <v>-2.9930105861348157</v>
      </c>
      <c r="F88" s="20">
        <v>-0.17750734856824496</v>
      </c>
      <c r="G88" s="20">
        <v>0.51471859082988292</v>
      </c>
      <c r="H88" s="20">
        <v>0.4935564992054719</v>
      </c>
      <c r="I88" s="20">
        <v>-1.8572078988781171</v>
      </c>
      <c r="J88" s="20">
        <v>-0.77142896026732588</v>
      </c>
      <c r="K88" s="20">
        <v>-1.73</v>
      </c>
      <c r="L88" s="20">
        <v>5.1033144846683083</v>
      </c>
      <c r="M88" s="20">
        <v>2.6910096967405974</v>
      </c>
      <c r="N88" s="20">
        <v>0.19646123868339038</v>
      </c>
      <c r="O88" s="20">
        <v>0.66466353384838439</v>
      </c>
      <c r="P88" s="20">
        <v>2.225661361294101</v>
      </c>
      <c r="Q88" s="20">
        <v>1.3222538852428611</v>
      </c>
      <c r="R88" s="20">
        <v>-0.25598488589851603</v>
      </c>
      <c r="S88" s="20">
        <v>-1.1691431210582068</v>
      </c>
      <c r="T88" s="20">
        <v>0.26483060665429037</v>
      </c>
      <c r="U88" s="20">
        <v>-1.7390896341031326</v>
      </c>
      <c r="V88" s="20" t="s">
        <v>25</v>
      </c>
      <c r="W88" s="20" t="s">
        <v>25</v>
      </c>
      <c r="X88" s="20" t="s">
        <v>25</v>
      </c>
    </row>
    <row r="89" spans="1:24" x14ac:dyDescent="0.35">
      <c r="A89" s="19"/>
      <c r="B89" s="20"/>
      <c r="C89" s="20"/>
      <c r="D89" s="20"/>
      <c r="E89" s="21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</row>
    <row r="90" spans="1:24" x14ac:dyDescent="0.35">
      <c r="A90" s="56" t="s">
        <v>50</v>
      </c>
      <c r="B90" s="20"/>
      <c r="C90" s="20"/>
      <c r="D90" s="20"/>
      <c r="E90" s="21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</row>
    <row r="91" spans="1:24" x14ac:dyDescent="0.35">
      <c r="A91" s="57" t="s">
        <v>32</v>
      </c>
      <c r="B91" s="20">
        <v>-2.0955759725925973</v>
      </c>
      <c r="C91" s="20">
        <v>-2.9855818393338205</v>
      </c>
      <c r="D91" s="20">
        <v>-3.8647727107322511</v>
      </c>
      <c r="E91" s="21">
        <v>-2.9930105861348157</v>
      </c>
      <c r="F91" s="20">
        <v>-1.4314734022475273</v>
      </c>
      <c r="G91" s="20">
        <v>-1.5531793657844741</v>
      </c>
      <c r="H91" s="20">
        <v>-1.0560747762932765</v>
      </c>
      <c r="I91" s="20">
        <v>-3.853699977562647</v>
      </c>
      <c r="J91" s="20">
        <v>-2.6237878063916753</v>
      </c>
      <c r="K91" s="20">
        <v>53.87</v>
      </c>
      <c r="L91" s="20">
        <v>60.044277168377313</v>
      </c>
      <c r="M91" s="20">
        <v>56.25742516011497</v>
      </c>
      <c r="N91" s="20">
        <v>0.19695148725292189</v>
      </c>
      <c r="O91" s="20">
        <v>0.66671749042323336</v>
      </c>
      <c r="P91" s="20">
        <v>2.2336512265230644</v>
      </c>
      <c r="Q91" s="20">
        <v>1.3278500028971656</v>
      </c>
      <c r="R91" s="20">
        <v>-0.25719624339640262</v>
      </c>
      <c r="S91" s="20">
        <v>-1.1716451309453488</v>
      </c>
      <c r="T91" s="20">
        <v>0.26557277275166846</v>
      </c>
      <c r="U91" s="20">
        <v>-1.7390896341031326</v>
      </c>
      <c r="V91" s="20">
        <v>0.54868993472253702</v>
      </c>
      <c r="W91" s="20">
        <v>3.3714491613171811E-2</v>
      </c>
      <c r="X91" s="20">
        <v>0.36319051512029943</v>
      </c>
    </row>
    <row r="92" spans="1:24" x14ac:dyDescent="0.35">
      <c r="A92" s="19" t="s">
        <v>31</v>
      </c>
      <c r="B92" s="20">
        <v>-2.0955759725925973</v>
      </c>
      <c r="C92" s="20">
        <v>-2.9855818393338205</v>
      </c>
      <c r="D92" s="20">
        <v>-3.8647727107322511</v>
      </c>
      <c r="E92" s="21">
        <v>-2.9930105861348157</v>
      </c>
      <c r="F92" s="20">
        <v>-1.4307644846658345</v>
      </c>
      <c r="G92" s="20">
        <v>-1.5517508922567631</v>
      </c>
      <c r="H92" s="20">
        <v>-1.0546445461057974</v>
      </c>
      <c r="I92" s="20">
        <v>-3.8479421206731614</v>
      </c>
      <c r="J92" s="20">
        <v>-2.6190460365643164</v>
      </c>
      <c r="K92" s="20">
        <v>53.74</v>
      </c>
      <c r="L92" s="20">
        <v>59.92003643739465</v>
      </c>
      <c r="M92" s="20">
        <v>56.063341100834158</v>
      </c>
      <c r="N92" s="20">
        <v>0.19646123868339038</v>
      </c>
      <c r="O92" s="20">
        <v>0.66466353384838439</v>
      </c>
      <c r="P92" s="20">
        <v>2.225661361294101</v>
      </c>
      <c r="Q92" s="20">
        <v>1.3222538852428611</v>
      </c>
      <c r="R92" s="20">
        <v>-0.25598488589851603</v>
      </c>
      <c r="S92" s="20">
        <v>-1.1691431210582068</v>
      </c>
      <c r="T92" s="20">
        <v>0.26483060665429037</v>
      </c>
      <c r="U92" s="20">
        <v>-1.7390896341031326</v>
      </c>
      <c r="V92" s="20" t="s">
        <v>25</v>
      </c>
      <c r="W92" s="20" t="s">
        <v>25</v>
      </c>
      <c r="X92" s="20">
        <v>0.36319051512029943</v>
      </c>
    </row>
    <row r="93" spans="1:24" x14ac:dyDescent="0.35">
      <c r="A93" s="19"/>
      <c r="B93" s="20"/>
      <c r="C93" s="20"/>
      <c r="D93" s="20"/>
      <c r="E93" s="21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</row>
    <row r="94" spans="1:24" x14ac:dyDescent="0.35">
      <c r="A94" s="56" t="s">
        <v>244</v>
      </c>
      <c r="B94" s="20"/>
      <c r="C94" s="20"/>
      <c r="D94" s="20"/>
      <c r="E94" s="21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</row>
    <row r="95" spans="1:24" x14ac:dyDescent="0.35">
      <c r="A95" s="19" t="s">
        <v>49</v>
      </c>
      <c r="B95" s="23">
        <v>76190509</v>
      </c>
      <c r="C95" s="23">
        <v>76190509</v>
      </c>
      <c r="D95" s="23">
        <v>76190509</v>
      </c>
      <c r="E95" s="24">
        <v>76190509</v>
      </c>
      <c r="F95" s="23">
        <v>105949896</v>
      </c>
      <c r="G95" s="23">
        <v>110385832</v>
      </c>
      <c r="H95" s="23">
        <v>110385832</v>
      </c>
      <c r="I95" s="23">
        <v>110385832</v>
      </c>
      <c r="J95" s="23">
        <v>110385832</v>
      </c>
      <c r="K95" s="23">
        <v>108878082</v>
      </c>
      <c r="L95" s="23">
        <v>125251164</v>
      </c>
      <c r="M95" s="23">
        <v>123731164</v>
      </c>
      <c r="N95" s="23">
        <v>121374752</v>
      </c>
      <c r="O95" s="23">
        <v>124785133</v>
      </c>
      <c r="P95" s="23">
        <v>124055202</v>
      </c>
      <c r="Q95" s="23">
        <v>121681404</v>
      </c>
      <c r="R95" s="23">
        <v>121681404</v>
      </c>
      <c r="S95" s="23">
        <v>120799775</v>
      </c>
      <c r="T95" s="23">
        <v>119599202</v>
      </c>
      <c r="U95" s="23">
        <v>118306464</v>
      </c>
      <c r="V95" s="23">
        <v>117507931</v>
      </c>
      <c r="W95" s="23">
        <v>117114942</v>
      </c>
      <c r="X95" s="23">
        <v>117401193.65693431</v>
      </c>
    </row>
    <row r="96" spans="1:24" x14ac:dyDescent="0.35">
      <c r="A96" s="19" t="s">
        <v>48</v>
      </c>
      <c r="B96" s="23">
        <v>76190509</v>
      </c>
      <c r="C96" s="23">
        <v>76190509</v>
      </c>
      <c r="D96" s="23">
        <v>76190509</v>
      </c>
      <c r="E96" s="24">
        <v>76190509</v>
      </c>
      <c r="F96" s="23">
        <v>86826622</v>
      </c>
      <c r="G96" s="23">
        <v>97078292</v>
      </c>
      <c r="H96" s="23">
        <v>101562884</v>
      </c>
      <c r="I96" s="23">
        <v>103786751</v>
      </c>
      <c r="J96" s="23">
        <v>110385832</v>
      </c>
      <c r="K96" s="23">
        <v>110113693</v>
      </c>
      <c r="L96" s="23">
        <v>114324384</v>
      </c>
      <c r="M96" s="23">
        <v>116950340</v>
      </c>
      <c r="N96" s="23">
        <v>122588564</v>
      </c>
      <c r="O96" s="23">
        <v>122390669.46961325</v>
      </c>
      <c r="P96" s="23">
        <v>123166946</v>
      </c>
      <c r="Q96" s="23">
        <v>123189366</v>
      </c>
      <c r="R96" s="23">
        <v>121681404</v>
      </c>
      <c r="S96" s="23">
        <v>121489004</v>
      </c>
      <c r="T96" s="23">
        <v>121044035</v>
      </c>
      <c r="U96" s="23">
        <v>120500977</v>
      </c>
      <c r="V96" s="23">
        <v>117913590</v>
      </c>
      <c r="W96" s="23">
        <v>117545892.29670329</v>
      </c>
      <c r="X96" s="23">
        <v>117401193.65693431</v>
      </c>
    </row>
    <row r="97" spans="1:24" x14ac:dyDescent="0.35">
      <c r="A97" s="55" t="s">
        <v>47</v>
      </c>
      <c r="B97" s="53">
        <v>76190509</v>
      </c>
      <c r="C97" s="53">
        <v>76190509</v>
      </c>
      <c r="D97" s="53">
        <v>76190509</v>
      </c>
      <c r="E97" s="54">
        <v>76190509</v>
      </c>
      <c r="F97" s="53">
        <v>86869643</v>
      </c>
      <c r="G97" s="53">
        <v>97167658</v>
      </c>
      <c r="H97" s="53">
        <v>101700616</v>
      </c>
      <c r="I97" s="53">
        <v>103942052</v>
      </c>
      <c r="J97" s="53">
        <v>110585685</v>
      </c>
      <c r="K97" s="53">
        <v>110382799</v>
      </c>
      <c r="L97" s="53">
        <v>114561429</v>
      </c>
      <c r="M97" s="53">
        <v>117355207</v>
      </c>
      <c r="N97" s="53">
        <v>122894471</v>
      </c>
      <c r="O97" s="53">
        <v>122768883.56961325</v>
      </c>
      <c r="P97" s="53">
        <v>123609101</v>
      </c>
      <c r="Q97" s="53">
        <v>123710735</v>
      </c>
      <c r="R97" s="53">
        <v>122257218</v>
      </c>
      <c r="S97" s="53">
        <v>121748995</v>
      </c>
      <c r="T97" s="53">
        <v>121383251</v>
      </c>
      <c r="U97" s="53">
        <v>121137914</v>
      </c>
      <c r="V97" s="53" t="s">
        <v>25</v>
      </c>
      <c r="W97" s="53" t="s">
        <v>25</v>
      </c>
      <c r="X97" s="53">
        <v>117401193.65693431</v>
      </c>
    </row>
    <row r="98" spans="1:24" s="4" customFormat="1" ht="12" x14ac:dyDescent="0.25">
      <c r="A98" s="19" t="s">
        <v>246</v>
      </c>
    </row>
    <row r="99" spans="1:24" x14ac:dyDescent="0.35">
      <c r="A99" s="19" t="s">
        <v>245</v>
      </c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</row>
    <row r="100" spans="1:24" x14ac:dyDescent="0.35">
      <c r="A100" s="19" t="s">
        <v>24</v>
      </c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</row>
    <row r="101" spans="1:24" x14ac:dyDescent="0.35"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</row>
    <row r="102" spans="1:24" x14ac:dyDescent="0.35"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</row>
    <row r="103" spans="1:24" x14ac:dyDescent="0.35"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</row>
    <row r="104" spans="1:24" x14ac:dyDescent="0.35"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</row>
    <row r="105" spans="1:24" x14ac:dyDescent="0.35"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</row>
    <row r="106" spans="1:24" x14ac:dyDescent="0.35"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</row>
    <row r="107" spans="1:24" x14ac:dyDescent="0.35"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</row>
    <row r="108" spans="1:24" x14ac:dyDescent="0.35"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</row>
    <row r="109" spans="1:24" x14ac:dyDescent="0.35"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</row>
    <row r="110" spans="1:24" x14ac:dyDescent="0.35"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</row>
    <row r="111" spans="1:24" x14ac:dyDescent="0.35"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</row>
    <row r="112" spans="1:24" x14ac:dyDescent="0.35">
      <c r="A112" s="3" t="s">
        <v>46</v>
      </c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</row>
    <row r="113" spans="10:24" x14ac:dyDescent="0.35"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</row>
    <row r="114" spans="10:24" x14ac:dyDescent="0.35"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</row>
    <row r="115" spans="10:24" x14ac:dyDescent="0.35"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</row>
    <row r="116" spans="10:24" x14ac:dyDescent="0.35"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</row>
    <row r="117" spans="10:24" x14ac:dyDescent="0.35"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</row>
  </sheetData>
  <pageMargins left="0.7" right="0.7" top="0.75" bottom="0.75" header="0.3" footer="0.3"/>
  <pageSetup paperSize="8" fitToHeight="0" orientation="portrait" r:id="rId1"/>
  <rowBreaks count="1" manualBreakCount="1">
    <brk id="10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AC08A-A929-4397-9CBF-7AC59A8ACF25}">
  <sheetPr>
    <pageSetUpPr fitToPage="1"/>
  </sheetPr>
  <dimension ref="A1:X30"/>
  <sheetViews>
    <sheetView showGridLines="0" topLeftCell="A22" zoomScaleNormal="100" zoomScaleSheetLayoutView="100" workbookViewId="0">
      <pane xSplit="1" topLeftCell="Q1" activePane="topRight" state="frozen"/>
      <selection activeCell="AC23" sqref="AC23"/>
      <selection pane="topRight" activeCell="AC23" sqref="AC23"/>
    </sheetView>
  </sheetViews>
  <sheetFormatPr defaultColWidth="9.1796875" defaultRowHeight="14.5" x14ac:dyDescent="0.35"/>
  <cols>
    <col min="1" max="1" width="53.1796875" style="3" customWidth="1"/>
    <col min="2" max="16384" width="9.1796875" style="3"/>
  </cols>
  <sheetData>
    <row r="1" spans="1:24" ht="18.5" x14ac:dyDescent="0.45">
      <c r="A1" s="2" t="s">
        <v>77</v>
      </c>
    </row>
    <row r="2" spans="1:24" x14ac:dyDescent="0.35">
      <c r="A2" s="33" t="s">
        <v>44</v>
      </c>
    </row>
    <row r="3" spans="1:24" ht="21.5" thickBot="1" x14ac:dyDescent="0.4">
      <c r="A3" s="31" t="s">
        <v>42</v>
      </c>
      <c r="B3" s="30" t="s">
        <v>205</v>
      </c>
      <c r="C3" s="30" t="s">
        <v>206</v>
      </c>
      <c r="D3" s="30" t="s">
        <v>207</v>
      </c>
      <c r="E3" s="30" t="s">
        <v>208</v>
      </c>
      <c r="F3" s="30" t="s">
        <v>201</v>
      </c>
      <c r="G3" s="30" t="s">
        <v>202</v>
      </c>
      <c r="H3" s="30" t="s">
        <v>203</v>
      </c>
      <c r="I3" s="30" t="s">
        <v>204</v>
      </c>
      <c r="J3" s="30" t="s">
        <v>198</v>
      </c>
      <c r="K3" s="30" t="s">
        <v>197</v>
      </c>
      <c r="L3" s="30" t="s">
        <v>199</v>
      </c>
      <c r="M3" s="30" t="s">
        <v>200</v>
      </c>
      <c r="N3" s="30" t="s">
        <v>196</v>
      </c>
      <c r="O3" s="30" t="s">
        <v>191</v>
      </c>
      <c r="P3" s="30" t="s">
        <v>192</v>
      </c>
      <c r="Q3" s="30" t="s">
        <v>193</v>
      </c>
      <c r="R3" s="30" t="s">
        <v>194</v>
      </c>
      <c r="S3" s="30" t="s">
        <v>195</v>
      </c>
      <c r="T3" s="30" t="s">
        <v>215</v>
      </c>
      <c r="U3" s="30" t="s">
        <v>225</v>
      </c>
      <c r="V3" s="30" t="s">
        <v>228</v>
      </c>
      <c r="W3" s="30" t="s">
        <v>233</v>
      </c>
      <c r="X3" s="30" t="s">
        <v>235</v>
      </c>
    </row>
    <row r="4" spans="1:24" ht="15" thickTop="1" x14ac:dyDescent="0.35">
      <c r="A4" s="56" t="s">
        <v>33</v>
      </c>
      <c r="B4" s="71">
        <v>-131.86800000000008</v>
      </c>
      <c r="C4" s="71">
        <v>-19.146000000000001</v>
      </c>
      <c r="D4" s="71">
        <v>-10.622</v>
      </c>
      <c r="E4" s="71">
        <v>65.733999999999995</v>
      </c>
      <c r="F4" s="71">
        <v>-123.655</v>
      </c>
      <c r="G4" s="71">
        <v>-11.321999999999999</v>
      </c>
      <c r="H4" s="71">
        <v>45.277000000000001</v>
      </c>
      <c r="I4" s="71">
        <v>-364.74400000000003</v>
      </c>
      <c r="J4" s="71">
        <v>-315.38099999999997</v>
      </c>
      <c r="K4" s="71">
        <v>6247.7439999999997</v>
      </c>
      <c r="L4" s="71">
        <v>336.43800000000005</v>
      </c>
      <c r="M4" s="71">
        <v>-347.86500000000001</v>
      </c>
      <c r="N4" s="71">
        <v>24.143999999999998</v>
      </c>
      <c r="O4" s="71">
        <v>57.456000000000003</v>
      </c>
      <c r="P4" s="71">
        <v>193.51199999999997</v>
      </c>
      <c r="Q4" s="71">
        <v>-111.535</v>
      </c>
      <c r="R4" s="71">
        <v>-31.295999999999992</v>
      </c>
      <c r="S4" s="71">
        <v>-111.04599999999999</v>
      </c>
      <c r="T4" s="71">
        <v>174.488</v>
      </c>
      <c r="U4" s="71">
        <v>-241.70800000000003</v>
      </c>
      <c r="V4" s="71">
        <v>64.698000000000008</v>
      </c>
      <c r="W4" s="71">
        <v>-60.714999999999989</v>
      </c>
      <c r="X4" s="71">
        <v>39.076999999999998</v>
      </c>
    </row>
    <row r="5" spans="1:24" x14ac:dyDescent="0.35">
      <c r="A5" s="27" t="s">
        <v>76</v>
      </c>
      <c r="B5" s="70"/>
      <c r="C5" s="70"/>
      <c r="D5" s="70"/>
      <c r="E5" s="70"/>
      <c r="F5" s="70"/>
      <c r="G5" s="70"/>
      <c r="H5" s="70"/>
      <c r="I5" s="70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</row>
    <row r="6" spans="1:24" x14ac:dyDescent="0.35">
      <c r="A6" s="27" t="s">
        <v>75</v>
      </c>
      <c r="B6" s="70"/>
      <c r="C6" s="70"/>
      <c r="D6" s="70"/>
      <c r="E6" s="70"/>
      <c r="F6" s="70"/>
      <c r="G6" s="70"/>
      <c r="H6" s="70"/>
      <c r="I6" s="70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</row>
    <row r="7" spans="1:24" x14ac:dyDescent="0.35">
      <c r="A7" s="19" t="s">
        <v>74</v>
      </c>
      <c r="B7" s="23">
        <v>322.47399999999999</v>
      </c>
      <c r="C7" s="23">
        <v>-311.04899999999998</v>
      </c>
      <c r="D7" s="23">
        <v>-8.9460000000000015</v>
      </c>
      <c r="E7" s="23">
        <v>-316</v>
      </c>
      <c r="F7" s="23">
        <v>375.53899999999999</v>
      </c>
      <c r="G7" s="23">
        <v>-149.53800000000001</v>
      </c>
      <c r="H7" s="23">
        <v>171.072</v>
      </c>
      <c r="I7" s="23">
        <v>305.74200000000002</v>
      </c>
      <c r="J7" s="23">
        <v>189.94399999999999</v>
      </c>
      <c r="K7" s="23">
        <v>877.16800000000012</v>
      </c>
      <c r="L7" s="23">
        <v>382.55899999999997</v>
      </c>
      <c r="M7" s="23">
        <v>-250.66100000000006</v>
      </c>
      <c r="N7" s="23">
        <v>36.204000000000001</v>
      </c>
      <c r="O7" s="23">
        <v>753.84299999999996</v>
      </c>
      <c r="P7" s="23">
        <v>-255.81100000000001</v>
      </c>
      <c r="Q7" s="23">
        <v>-804.06</v>
      </c>
      <c r="R7" s="23">
        <v>512.43899999999996</v>
      </c>
      <c r="S7" s="23">
        <v>-22.065999999999999</v>
      </c>
      <c r="T7" s="23">
        <v>-289.96199999999999</v>
      </c>
      <c r="U7" s="23">
        <v>391.17099999999999</v>
      </c>
      <c r="V7" s="23">
        <v>-1095.1840000000002</v>
      </c>
      <c r="W7" s="23">
        <v>-245.15999999999985</v>
      </c>
      <c r="X7" s="23">
        <v>-346.5</v>
      </c>
    </row>
    <row r="8" spans="1:24" x14ac:dyDescent="0.35">
      <c r="A8" s="27" t="s">
        <v>223</v>
      </c>
      <c r="B8" s="70"/>
      <c r="C8" s="70"/>
      <c r="D8" s="70"/>
      <c r="E8" s="70"/>
      <c r="F8" s="70"/>
      <c r="G8" s="70"/>
      <c r="H8" s="70"/>
      <c r="I8" s="70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</row>
    <row r="9" spans="1:24" x14ac:dyDescent="0.35">
      <c r="A9" s="19" t="s">
        <v>224</v>
      </c>
      <c r="B9" s="23" t="s">
        <v>25</v>
      </c>
      <c r="C9" s="23" t="s">
        <v>25</v>
      </c>
      <c r="D9" s="23" t="s">
        <v>25</v>
      </c>
      <c r="E9" s="23" t="s">
        <v>25</v>
      </c>
      <c r="F9" s="23" t="s">
        <v>25</v>
      </c>
      <c r="G9" s="23" t="s">
        <v>25</v>
      </c>
      <c r="H9" s="23" t="s">
        <v>25</v>
      </c>
      <c r="I9" s="23" t="s">
        <v>25</v>
      </c>
      <c r="J9" s="23" t="s">
        <v>25</v>
      </c>
      <c r="K9" s="23" t="s">
        <v>25</v>
      </c>
      <c r="L9" s="23" t="s">
        <v>25</v>
      </c>
      <c r="M9" s="23" t="s">
        <v>25</v>
      </c>
      <c r="N9" s="23" t="s">
        <v>25</v>
      </c>
      <c r="O9" s="23" t="s">
        <v>25</v>
      </c>
      <c r="P9" s="23" t="s">
        <v>25</v>
      </c>
      <c r="Q9" s="23" t="s">
        <v>25</v>
      </c>
      <c r="R9" s="23" t="s">
        <v>25</v>
      </c>
      <c r="S9" s="23" t="s">
        <v>25</v>
      </c>
      <c r="T9" s="23">
        <v>-21.781999999999996</v>
      </c>
      <c r="U9" s="23">
        <v>-33.548999999999999</v>
      </c>
      <c r="V9" s="23">
        <v>-675.34699999999998</v>
      </c>
      <c r="W9" s="23">
        <v>-2.7570000000000001</v>
      </c>
      <c r="X9" s="23">
        <v>-46.887999999999998</v>
      </c>
    </row>
    <row r="10" spans="1:24" x14ac:dyDescent="0.35">
      <c r="A10" s="61" t="s">
        <v>72</v>
      </c>
      <c r="B10" s="69">
        <v>190.60599999999991</v>
      </c>
      <c r="C10" s="69">
        <v>-330.19499999999999</v>
      </c>
      <c r="D10" s="69">
        <v>-19.568000000000001</v>
      </c>
      <c r="E10" s="69">
        <v>-250.26600000000002</v>
      </c>
      <c r="F10" s="69">
        <v>251.88399999999999</v>
      </c>
      <c r="G10" s="69">
        <v>-160.86000000000001</v>
      </c>
      <c r="H10" s="69">
        <v>216.34899999999999</v>
      </c>
      <c r="I10" s="69">
        <v>-59.00200000000001</v>
      </c>
      <c r="J10" s="69">
        <v>-125.43699999999998</v>
      </c>
      <c r="K10" s="69">
        <v>7124.9120000000003</v>
      </c>
      <c r="L10" s="69">
        <v>718.99700000000007</v>
      </c>
      <c r="M10" s="69">
        <v>-598.52600000000007</v>
      </c>
      <c r="N10" s="69">
        <v>60.347999999999999</v>
      </c>
      <c r="O10" s="69">
        <v>811.29899999999998</v>
      </c>
      <c r="P10" s="69">
        <v>-62.299000000000035</v>
      </c>
      <c r="Q10" s="69">
        <v>-915.59499999999991</v>
      </c>
      <c r="R10" s="69">
        <v>481.14299999999997</v>
      </c>
      <c r="S10" s="69">
        <v>-133.11199999999999</v>
      </c>
      <c r="T10" s="69">
        <v>-137.25599999999997</v>
      </c>
      <c r="U10" s="69">
        <v>115.91399999999996</v>
      </c>
      <c r="V10" s="69">
        <v>-1705.8330000000001</v>
      </c>
      <c r="W10" s="69">
        <v>-308.63199999999983</v>
      </c>
      <c r="X10" s="69">
        <v>-354.31099999999998</v>
      </c>
    </row>
    <row r="11" spans="1:24" x14ac:dyDescent="0.35">
      <c r="A11" s="58"/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</row>
    <row r="12" spans="1:24" x14ac:dyDescent="0.35">
      <c r="A12" s="56" t="s">
        <v>73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</row>
    <row r="13" spans="1:24" x14ac:dyDescent="0.35">
      <c r="A13" s="19" t="s">
        <v>53</v>
      </c>
      <c r="B13" s="23">
        <v>78.136999999999915</v>
      </c>
      <c r="C13" s="23">
        <v>-302.55599999999993</v>
      </c>
      <c r="D13" s="23">
        <v>-80.763999999999996</v>
      </c>
      <c r="E13" s="23">
        <v>-116</v>
      </c>
      <c r="F13" s="23">
        <v>174.68599999999998</v>
      </c>
      <c r="G13" s="23">
        <v>-146.86099999999999</v>
      </c>
      <c r="H13" s="23">
        <v>180.88799999999998</v>
      </c>
      <c r="I13" s="23">
        <v>-50.283000000000015</v>
      </c>
      <c r="J13" s="23">
        <v>-136.87599999999998</v>
      </c>
      <c r="K13" s="23">
        <v>7220.6720000000005</v>
      </c>
      <c r="L13" s="23">
        <v>718.99700000000007</v>
      </c>
      <c r="M13" s="23">
        <v>-598.48400000000004</v>
      </c>
      <c r="N13" s="23">
        <v>60.347999999999999</v>
      </c>
      <c r="O13" s="23">
        <v>811.29899999999998</v>
      </c>
      <c r="P13" s="23">
        <v>-62.299000000000035</v>
      </c>
      <c r="Q13" s="23">
        <v>-915.59499999999991</v>
      </c>
      <c r="R13" s="23">
        <v>481.14299999999997</v>
      </c>
      <c r="S13" s="23">
        <v>-133.11199999999999</v>
      </c>
      <c r="T13" s="23">
        <v>-137.25599999999997</v>
      </c>
      <c r="U13" s="23">
        <v>115.91399999999996</v>
      </c>
      <c r="V13" s="23">
        <v>-1705.8330000000001</v>
      </c>
      <c r="W13" s="23">
        <v>-308.63199999999983</v>
      </c>
      <c r="X13" s="23">
        <v>-354.31099999999998</v>
      </c>
    </row>
    <row r="14" spans="1:24" x14ac:dyDescent="0.35">
      <c r="A14" s="19" t="s">
        <v>52</v>
      </c>
      <c r="B14" s="23">
        <v>112.46899999999999</v>
      </c>
      <c r="C14" s="23">
        <v>-27.638999999999996</v>
      </c>
      <c r="D14" s="23">
        <v>60.976999999999997</v>
      </c>
      <c r="E14" s="23">
        <v>-135</v>
      </c>
      <c r="F14" s="23">
        <v>77.197999999999993</v>
      </c>
      <c r="G14" s="23">
        <v>-13.999000000000009</v>
      </c>
      <c r="H14" s="23">
        <v>35.461000000000006</v>
      </c>
      <c r="I14" s="23">
        <v>-8.7189999999999941</v>
      </c>
      <c r="J14" s="23">
        <v>11.439</v>
      </c>
      <c r="K14" s="23">
        <v>-95.759999999999991</v>
      </c>
      <c r="L14" s="23" t="s">
        <v>25</v>
      </c>
      <c r="M14" s="23" t="s">
        <v>25</v>
      </c>
      <c r="N14" s="23" t="s">
        <v>25</v>
      </c>
      <c r="O14" s="23" t="s">
        <v>25</v>
      </c>
      <c r="P14" s="23" t="s">
        <v>25</v>
      </c>
      <c r="Q14" s="23" t="s">
        <v>25</v>
      </c>
      <c r="R14" s="23" t="s">
        <v>25</v>
      </c>
      <c r="S14" s="23" t="s">
        <v>25</v>
      </c>
      <c r="T14" s="23" t="s">
        <v>25</v>
      </c>
      <c r="U14" s="23" t="s">
        <v>25</v>
      </c>
      <c r="V14" s="23" t="s">
        <v>25</v>
      </c>
      <c r="W14" s="23" t="s">
        <v>25</v>
      </c>
      <c r="X14" s="23" t="s">
        <v>25</v>
      </c>
    </row>
    <row r="15" spans="1:24" x14ac:dyDescent="0.35">
      <c r="A15" s="63" t="s">
        <v>72</v>
      </c>
      <c r="B15" s="66">
        <v>190.60599999999991</v>
      </c>
      <c r="C15" s="66">
        <v>-330.19499999999994</v>
      </c>
      <c r="D15" s="66">
        <v>-19.786999999999999</v>
      </c>
      <c r="E15" s="66">
        <v>-250</v>
      </c>
      <c r="F15" s="66">
        <v>251.88399999999996</v>
      </c>
      <c r="G15" s="66">
        <v>-160.86000000000001</v>
      </c>
      <c r="H15" s="66">
        <v>216.34899999999999</v>
      </c>
      <c r="I15" s="66">
        <v>-59.00200000000001</v>
      </c>
      <c r="J15" s="66">
        <v>-125.43699999999998</v>
      </c>
      <c r="K15" s="66">
        <v>7124.9120000000003</v>
      </c>
      <c r="L15" s="66">
        <v>718.99700000000007</v>
      </c>
      <c r="M15" s="66">
        <v>-598.52600000000007</v>
      </c>
      <c r="N15" s="66">
        <v>60.347999999999999</v>
      </c>
      <c r="O15" s="66">
        <v>811.29899999999998</v>
      </c>
      <c r="P15" s="66">
        <v>-62.299000000000035</v>
      </c>
      <c r="Q15" s="66">
        <v>-915.59499999999991</v>
      </c>
      <c r="R15" s="66">
        <v>481.14299999999997</v>
      </c>
      <c r="S15" s="66">
        <v>-133.11199999999999</v>
      </c>
      <c r="T15" s="66">
        <v>37.232000000000028</v>
      </c>
      <c r="U15" s="66">
        <v>115.91399999999996</v>
      </c>
      <c r="V15" s="66">
        <v>-1705.8330000000001</v>
      </c>
      <c r="W15" s="66">
        <v>-308.63199999999983</v>
      </c>
      <c r="X15" s="66">
        <v>-354.31099999999998</v>
      </c>
    </row>
    <row r="17" spans="1:24" x14ac:dyDescent="0.35">
      <c r="A17" s="33" t="s">
        <v>43</v>
      </c>
    </row>
    <row r="18" spans="1:24" ht="21.5" thickBot="1" x14ac:dyDescent="0.4">
      <c r="A18" s="31" t="s">
        <v>42</v>
      </c>
      <c r="B18" s="30" t="s">
        <v>205</v>
      </c>
      <c r="C18" s="30" t="s">
        <v>206</v>
      </c>
      <c r="D18" s="30" t="s">
        <v>207</v>
      </c>
      <c r="E18" s="30" t="s">
        <v>208</v>
      </c>
      <c r="F18" s="30" t="s">
        <v>201</v>
      </c>
      <c r="G18" s="30" t="s">
        <v>202</v>
      </c>
      <c r="H18" s="30" t="s">
        <v>203</v>
      </c>
      <c r="I18" s="30" t="s">
        <v>204</v>
      </c>
      <c r="J18" s="30" t="s">
        <v>198</v>
      </c>
      <c r="K18" s="30" t="s">
        <v>197</v>
      </c>
      <c r="L18" s="30" t="s">
        <v>199</v>
      </c>
      <c r="M18" s="30" t="s">
        <v>200</v>
      </c>
      <c r="N18" s="30" t="s">
        <v>196</v>
      </c>
      <c r="O18" s="30" t="s">
        <v>191</v>
      </c>
      <c r="P18" s="30" t="s">
        <v>192</v>
      </c>
      <c r="Q18" s="30" t="s">
        <v>193</v>
      </c>
      <c r="R18" s="30" t="s">
        <v>194</v>
      </c>
      <c r="S18" s="30" t="s">
        <v>195</v>
      </c>
      <c r="T18" s="30" t="s">
        <v>215</v>
      </c>
      <c r="U18" s="30" t="s">
        <v>225</v>
      </c>
      <c r="V18" s="30" t="s">
        <v>228</v>
      </c>
      <c r="W18" s="30" t="s">
        <v>233</v>
      </c>
      <c r="X18" s="30" t="s">
        <v>235</v>
      </c>
    </row>
    <row r="19" spans="1:24" ht="15" thickTop="1" x14ac:dyDescent="0.35">
      <c r="A19" s="56" t="s">
        <v>33</v>
      </c>
      <c r="B19" s="71">
        <v>-131.86800000000005</v>
      </c>
      <c r="C19" s="71">
        <v>-151.01400000000001</v>
      </c>
      <c r="D19" s="71">
        <v>-161.636</v>
      </c>
      <c r="E19" s="71">
        <v>-95.902000000000001</v>
      </c>
      <c r="F19" s="71">
        <v>-123.655</v>
      </c>
      <c r="G19" s="71">
        <v>-134.977</v>
      </c>
      <c r="H19" s="71">
        <v>-89.7</v>
      </c>
      <c r="I19" s="71">
        <v>-454.44400000000002</v>
      </c>
      <c r="J19" s="71">
        <v>-315.38099999999997</v>
      </c>
      <c r="K19" s="71">
        <v>5932.3630000000003</v>
      </c>
      <c r="L19" s="71">
        <v>6760.4210000000003</v>
      </c>
      <c r="M19" s="71">
        <v>6474.7759999999998</v>
      </c>
      <c r="N19" s="71">
        <v>24.143999999999998</v>
      </c>
      <c r="O19" s="71">
        <v>81.599999999999994</v>
      </c>
      <c r="P19" s="71">
        <v>275.11200000000002</v>
      </c>
      <c r="Q19" s="71">
        <v>163.577</v>
      </c>
      <c r="R19" s="71">
        <v>-31.295999999999999</v>
      </c>
      <c r="S19" s="71">
        <v>-142.34200000000001</v>
      </c>
      <c r="T19" s="71">
        <v>32.146000000000001</v>
      </c>
      <c r="U19" s="71">
        <v>-209.56200000000001</v>
      </c>
      <c r="V19" s="71">
        <v>64.697999999999993</v>
      </c>
      <c r="W19" s="71">
        <v>3.9630000000000001</v>
      </c>
      <c r="X19" s="71">
        <v>42.639000000000003</v>
      </c>
    </row>
    <row r="20" spans="1:24" x14ac:dyDescent="0.35">
      <c r="A20" s="27" t="s">
        <v>76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</row>
    <row r="21" spans="1:24" x14ac:dyDescent="0.35">
      <c r="A21" s="27" t="s">
        <v>75</v>
      </c>
      <c r="B21" s="70"/>
      <c r="C21" s="70"/>
      <c r="D21" s="70"/>
      <c r="E21" s="70"/>
      <c r="F21" s="70"/>
      <c r="G21" s="70"/>
      <c r="H21" s="70"/>
      <c r="I21" s="70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</row>
    <row r="22" spans="1:24" x14ac:dyDescent="0.35">
      <c r="A22" s="19" t="s">
        <v>74</v>
      </c>
      <c r="B22" s="23">
        <v>322.47399999999999</v>
      </c>
      <c r="C22" s="23">
        <v>11.433000000000002</v>
      </c>
      <c r="D22" s="23">
        <v>2.4870000000000001</v>
      </c>
      <c r="E22" s="23">
        <v>-313.995</v>
      </c>
      <c r="F22" s="23">
        <v>375.53899999999999</v>
      </c>
      <c r="G22" s="23">
        <v>226.46199999999999</v>
      </c>
      <c r="H22" s="23">
        <v>397.53399999999999</v>
      </c>
      <c r="I22" s="23">
        <v>704</v>
      </c>
      <c r="J22" s="23">
        <v>189.94399999999999</v>
      </c>
      <c r="K22" s="23">
        <v>1067.1120000000001</v>
      </c>
      <c r="L22" s="23">
        <v>1092.671</v>
      </c>
      <c r="M22" s="23">
        <v>842.01</v>
      </c>
      <c r="N22" s="23">
        <v>36.204000000000001</v>
      </c>
      <c r="O22" s="23">
        <v>790.03700000000003</v>
      </c>
      <c r="P22" s="23">
        <v>534.226</v>
      </c>
      <c r="Q22" s="23">
        <v>-270.10399999999998</v>
      </c>
      <c r="R22" s="23">
        <v>512.43899999999996</v>
      </c>
      <c r="S22" s="23">
        <v>490.37299999999999</v>
      </c>
      <c r="T22" s="23">
        <v>200.411</v>
      </c>
      <c r="U22" s="23">
        <v>591.58199999999999</v>
      </c>
      <c r="V22" s="23">
        <v>-1095.1840000000002</v>
      </c>
      <c r="W22" s="23">
        <v>-1341.3440000000001</v>
      </c>
      <c r="X22" s="23">
        <v>-1686.8440000000001</v>
      </c>
    </row>
    <row r="23" spans="1:24" x14ac:dyDescent="0.35">
      <c r="A23" s="27" t="s">
        <v>218</v>
      </c>
      <c r="B23" s="70"/>
      <c r="C23" s="70"/>
      <c r="D23" s="70"/>
      <c r="E23" s="70"/>
      <c r="F23" s="70"/>
      <c r="G23" s="70"/>
      <c r="H23" s="70"/>
      <c r="I23" s="70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</row>
    <row r="24" spans="1:24" x14ac:dyDescent="0.35">
      <c r="A24" s="19" t="s">
        <v>224</v>
      </c>
      <c r="B24" s="23" t="s">
        <v>25</v>
      </c>
      <c r="C24" s="23" t="s">
        <v>25</v>
      </c>
      <c r="D24" s="23" t="s">
        <v>25</v>
      </c>
      <c r="E24" s="23" t="s">
        <v>25</v>
      </c>
      <c r="F24" s="23" t="s">
        <v>25</v>
      </c>
      <c r="G24" s="23" t="s">
        <v>25</v>
      </c>
      <c r="H24" s="23" t="s">
        <v>25</v>
      </c>
      <c r="I24" s="23" t="s">
        <v>25</v>
      </c>
      <c r="J24" s="23" t="s">
        <v>25</v>
      </c>
      <c r="K24" s="23" t="s">
        <v>25</v>
      </c>
      <c r="L24" s="23" t="s">
        <v>25</v>
      </c>
      <c r="M24" s="23" t="s">
        <v>25</v>
      </c>
      <c r="N24" s="23" t="s">
        <v>25</v>
      </c>
      <c r="O24" s="23" t="s">
        <v>25</v>
      </c>
      <c r="P24" s="23" t="s">
        <v>25</v>
      </c>
      <c r="Q24" s="23" t="s">
        <v>25</v>
      </c>
      <c r="R24" s="23" t="s">
        <v>25</v>
      </c>
      <c r="S24" s="23" t="s">
        <v>25</v>
      </c>
      <c r="T24" s="23">
        <v>-21.774999999999999</v>
      </c>
      <c r="U24" s="23">
        <v>-55.323999999999998</v>
      </c>
      <c r="V24" s="23">
        <v>-675.34699999999998</v>
      </c>
      <c r="W24" s="23">
        <v>-678.27800000000002</v>
      </c>
      <c r="X24" s="23">
        <v>-725.56600000000003</v>
      </c>
    </row>
    <row r="25" spans="1:24" x14ac:dyDescent="0.35">
      <c r="A25" s="61" t="s">
        <v>72</v>
      </c>
      <c r="B25" s="69">
        <v>190.60599999999994</v>
      </c>
      <c r="C25" s="69">
        <v>-139.58100000000002</v>
      </c>
      <c r="D25" s="69">
        <v>-159.149</v>
      </c>
      <c r="E25" s="69">
        <v>-409.89699999999999</v>
      </c>
      <c r="F25" s="69">
        <v>251.88399999999999</v>
      </c>
      <c r="G25" s="69">
        <v>91.484999999999985</v>
      </c>
      <c r="H25" s="69">
        <v>307.834</v>
      </c>
      <c r="I25" s="69">
        <v>249.55599999999998</v>
      </c>
      <c r="J25" s="69">
        <v>-125.43699999999998</v>
      </c>
      <c r="K25" s="69">
        <v>6999.4750000000004</v>
      </c>
      <c r="L25" s="69">
        <v>7853.0920000000006</v>
      </c>
      <c r="M25" s="69">
        <v>7316.7860000000001</v>
      </c>
      <c r="N25" s="69">
        <v>60.347999999999999</v>
      </c>
      <c r="O25" s="69">
        <v>871.63700000000006</v>
      </c>
      <c r="P25" s="69">
        <v>809.33799999999997</v>
      </c>
      <c r="Q25" s="69">
        <v>-106.52699999999999</v>
      </c>
      <c r="R25" s="69">
        <v>481.14299999999997</v>
      </c>
      <c r="S25" s="69">
        <v>348.03099999999995</v>
      </c>
      <c r="T25" s="69">
        <v>210.78200000000001</v>
      </c>
      <c r="U25" s="69">
        <v>326.69599999999997</v>
      </c>
      <c r="V25" s="69">
        <v>-1705.8330000000001</v>
      </c>
      <c r="W25" s="69">
        <v>-2015.6590000000001</v>
      </c>
      <c r="X25" s="69">
        <v>-2369.7710000000002</v>
      </c>
    </row>
    <row r="26" spans="1:24" x14ac:dyDescent="0.35">
      <c r="A26" s="58"/>
      <c r="B26" s="58"/>
      <c r="C26" s="58"/>
      <c r="D26" s="58"/>
      <c r="E26" s="58"/>
      <c r="F26" s="58"/>
      <c r="G26" s="58"/>
      <c r="H26" s="58"/>
      <c r="I26" s="58"/>
      <c r="J26" s="5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</row>
    <row r="27" spans="1:24" ht="15.75" customHeight="1" x14ac:dyDescent="0.35">
      <c r="A27" s="56" t="s">
        <v>73</v>
      </c>
      <c r="B27" s="56"/>
      <c r="C27" s="56"/>
      <c r="D27" s="56"/>
      <c r="E27" s="56"/>
      <c r="F27" s="56"/>
      <c r="G27" s="56"/>
      <c r="H27" s="56"/>
      <c r="I27" s="56"/>
      <c r="J27" s="56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</row>
    <row r="28" spans="1:24" ht="16.5" customHeight="1" x14ac:dyDescent="0.35">
      <c r="A28" s="19" t="s">
        <v>53</v>
      </c>
      <c r="B28" s="23">
        <v>78.136999999999915</v>
      </c>
      <c r="C28" s="23">
        <v>-224.411</v>
      </c>
      <c r="D28" s="23">
        <v>-304.95600000000002</v>
      </c>
      <c r="E28" s="23">
        <v>-421</v>
      </c>
      <c r="F28" s="23">
        <v>174.68599999999998</v>
      </c>
      <c r="G28" s="23">
        <v>28.285999999999987</v>
      </c>
      <c r="H28" s="23">
        <v>209.17400000000001</v>
      </c>
      <c r="I28" s="23">
        <v>159.61699999999999</v>
      </c>
      <c r="J28" s="23">
        <v>-136.87599999999998</v>
      </c>
      <c r="K28" s="23">
        <v>7083.7960000000003</v>
      </c>
      <c r="L28" s="23">
        <v>7937.8060000000005</v>
      </c>
      <c r="M28" s="23">
        <v>7401.9350000000004</v>
      </c>
      <c r="N28" s="23">
        <v>60.347999999999999</v>
      </c>
      <c r="O28" s="23">
        <v>871.63600000000008</v>
      </c>
      <c r="P28" s="23">
        <v>809.33799999999997</v>
      </c>
      <c r="Q28" s="23">
        <v>-106.52699999999999</v>
      </c>
      <c r="R28" s="23">
        <v>481.14299999999997</v>
      </c>
      <c r="S28" s="23">
        <v>348.03099999999995</v>
      </c>
      <c r="T28" s="23">
        <v>210.78200000000001</v>
      </c>
      <c r="U28" s="23">
        <v>326.69599999999997</v>
      </c>
      <c r="V28" s="23">
        <v>-1705.8330000000001</v>
      </c>
      <c r="W28" s="23">
        <v>-2015.6590000000001</v>
      </c>
      <c r="X28" s="23">
        <v>-2369.7710000000002</v>
      </c>
    </row>
    <row r="29" spans="1:24" x14ac:dyDescent="0.35">
      <c r="A29" s="19" t="s">
        <v>52</v>
      </c>
      <c r="B29" s="23">
        <v>112.46899999999999</v>
      </c>
      <c r="C29" s="23">
        <v>84.830000000000013</v>
      </c>
      <c r="D29" s="23">
        <v>145.80700000000002</v>
      </c>
      <c r="E29" s="23">
        <v>11</v>
      </c>
      <c r="F29" s="23">
        <v>77.197999999999993</v>
      </c>
      <c r="G29" s="23">
        <v>63.198999999999998</v>
      </c>
      <c r="H29" s="23">
        <v>98.66</v>
      </c>
      <c r="I29" s="23">
        <v>89.938999999999993</v>
      </c>
      <c r="J29" s="23">
        <v>11.439</v>
      </c>
      <c r="K29" s="23">
        <v>-84.320999999999998</v>
      </c>
      <c r="L29" s="23">
        <v>-84.713999999999999</v>
      </c>
      <c r="M29" s="23">
        <v>-85.149000000000001</v>
      </c>
      <c r="N29" s="23" t="s">
        <v>25</v>
      </c>
      <c r="O29" s="23" t="s">
        <v>25</v>
      </c>
      <c r="P29" s="23" t="s">
        <v>25</v>
      </c>
      <c r="Q29" s="23" t="s">
        <v>25</v>
      </c>
      <c r="R29" s="23" t="s">
        <v>25</v>
      </c>
      <c r="S29" s="23" t="s">
        <v>25</v>
      </c>
      <c r="T29" s="23" t="s">
        <v>25</v>
      </c>
      <c r="U29" s="23" t="s">
        <v>25</v>
      </c>
      <c r="V29" s="23" t="s">
        <v>25</v>
      </c>
      <c r="W29" s="23" t="s">
        <v>25</v>
      </c>
      <c r="X29" s="23" t="s">
        <v>25</v>
      </c>
    </row>
    <row r="30" spans="1:24" x14ac:dyDescent="0.35">
      <c r="A30" s="63" t="s">
        <v>72</v>
      </c>
      <c r="B30" s="66">
        <v>190.60599999999991</v>
      </c>
      <c r="C30" s="66">
        <v>-139.58099999999999</v>
      </c>
      <c r="D30" s="66">
        <v>-159.149</v>
      </c>
      <c r="E30" s="66">
        <v>-410</v>
      </c>
      <c r="F30" s="66">
        <v>251.88399999999996</v>
      </c>
      <c r="G30" s="66">
        <v>91.484999999999985</v>
      </c>
      <c r="H30" s="66">
        <v>307.834</v>
      </c>
      <c r="I30" s="66">
        <v>249.55599999999998</v>
      </c>
      <c r="J30" s="66">
        <v>-125.43699999999998</v>
      </c>
      <c r="K30" s="66">
        <v>6999.4750000000004</v>
      </c>
      <c r="L30" s="66">
        <v>7853.0920000000006</v>
      </c>
      <c r="M30" s="66">
        <v>7316.7860000000001</v>
      </c>
      <c r="N30" s="66">
        <v>60.347999999999999</v>
      </c>
      <c r="O30" s="66">
        <v>871.63700000000006</v>
      </c>
      <c r="P30" s="66">
        <v>809.33799999999997</v>
      </c>
      <c r="Q30" s="66">
        <v>-106.52699999999999</v>
      </c>
      <c r="R30" s="66">
        <v>481.14299999999997</v>
      </c>
      <c r="S30" s="66">
        <v>348.03099999999995</v>
      </c>
      <c r="T30" s="66">
        <v>242.928</v>
      </c>
      <c r="U30" s="66">
        <v>326.69599999999997</v>
      </c>
      <c r="V30" s="66">
        <v>-1705.8330000000001</v>
      </c>
      <c r="W30" s="66">
        <v>-2015.6590000000001</v>
      </c>
      <c r="X30" s="66">
        <v>-2369.7710000000002</v>
      </c>
    </row>
  </sheetData>
  <pageMargins left="0.7" right="0.7" top="0.75" bottom="0.75" header="0.3" footer="0.3"/>
  <pageSetup paperSize="9" fitToHeight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79DCE-C1ED-4023-A476-18A011042CFC}">
  <sheetPr>
    <pageSetUpPr fitToPage="1"/>
  </sheetPr>
  <dimension ref="A1:X55"/>
  <sheetViews>
    <sheetView showGridLines="0" tabSelected="1" topLeftCell="A40" zoomScaleNormal="100" zoomScaleSheetLayoutView="100" workbookViewId="0">
      <pane xSplit="1" topLeftCell="O1" activePane="topRight" state="frozen"/>
      <selection activeCell="AC23" sqref="AC23"/>
      <selection pane="topRight" activeCell="Z49" sqref="Z49"/>
    </sheetView>
  </sheetViews>
  <sheetFormatPr defaultColWidth="8.7265625" defaultRowHeight="14.5" x14ac:dyDescent="0.35"/>
  <cols>
    <col min="1" max="1" width="45.453125" style="3" bestFit="1" customWidth="1"/>
    <col min="2" max="16384" width="8.7265625" style="3"/>
  </cols>
  <sheetData>
    <row r="1" spans="1:24" ht="18.5" x14ac:dyDescent="0.45">
      <c r="A1" s="2" t="s">
        <v>115</v>
      </c>
    </row>
    <row r="2" spans="1:24" x14ac:dyDescent="0.35">
      <c r="A2" s="33" t="s">
        <v>114</v>
      </c>
    </row>
    <row r="3" spans="1:24" ht="21.5" thickBot="1" x14ac:dyDescent="0.4">
      <c r="A3" s="31" t="s">
        <v>42</v>
      </c>
      <c r="B3" s="30" t="s">
        <v>205</v>
      </c>
      <c r="C3" s="30" t="s">
        <v>206</v>
      </c>
      <c r="D3" s="30" t="s">
        <v>207</v>
      </c>
      <c r="E3" s="30" t="s">
        <v>208</v>
      </c>
      <c r="F3" s="30" t="s">
        <v>201</v>
      </c>
      <c r="G3" s="30" t="s">
        <v>202</v>
      </c>
      <c r="H3" s="30" t="s">
        <v>203</v>
      </c>
      <c r="I3" s="30" t="s">
        <v>204</v>
      </c>
      <c r="J3" s="30" t="s">
        <v>198</v>
      </c>
      <c r="K3" s="30" t="s">
        <v>197</v>
      </c>
      <c r="L3" s="30" t="s">
        <v>199</v>
      </c>
      <c r="M3" s="30" t="s">
        <v>200</v>
      </c>
      <c r="N3" s="30" t="s">
        <v>196</v>
      </c>
      <c r="O3" s="30" t="s">
        <v>191</v>
      </c>
      <c r="P3" s="30" t="s">
        <v>192</v>
      </c>
      <c r="Q3" s="30" t="s">
        <v>193</v>
      </c>
      <c r="R3" s="30" t="s">
        <v>194</v>
      </c>
      <c r="S3" s="30" t="s">
        <v>195</v>
      </c>
      <c r="T3" s="30" t="s">
        <v>215</v>
      </c>
      <c r="U3" s="30" t="s">
        <v>225</v>
      </c>
      <c r="V3" s="30" t="s">
        <v>228</v>
      </c>
      <c r="W3" s="30" t="s">
        <v>233</v>
      </c>
      <c r="X3" s="30" t="s">
        <v>235</v>
      </c>
    </row>
    <row r="4" spans="1:24" ht="15" thickTop="1" x14ac:dyDescent="0.35">
      <c r="A4" s="56" t="s">
        <v>113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</row>
    <row r="5" spans="1:24" x14ac:dyDescent="0.35">
      <c r="A5" s="19" t="s">
        <v>112</v>
      </c>
      <c r="B5" s="75">
        <v>4197.7349999999997</v>
      </c>
      <c r="C5" s="75">
        <v>3976.4949999999999</v>
      </c>
      <c r="D5" s="75">
        <v>3969.3670000000002</v>
      </c>
      <c r="E5" s="75">
        <v>6078.3360000000002</v>
      </c>
      <c r="F5" s="75">
        <v>6349.9319999999998</v>
      </c>
      <c r="G5" s="75">
        <v>7459.8459999999995</v>
      </c>
      <c r="H5" s="75">
        <v>10652.013000000001</v>
      </c>
      <c r="I5" s="75">
        <v>11032.065000000001</v>
      </c>
      <c r="J5" s="75">
        <v>9796.9429999999993</v>
      </c>
      <c r="K5" s="75">
        <v>10144.065000000001</v>
      </c>
      <c r="L5" s="75">
        <v>10464.540999999999</v>
      </c>
      <c r="M5" s="75">
        <v>10284.83</v>
      </c>
      <c r="N5" s="75">
        <v>10312.512000000001</v>
      </c>
      <c r="O5" s="75">
        <v>10854.67</v>
      </c>
      <c r="P5" s="75">
        <v>10663.226000000001</v>
      </c>
      <c r="Q5" s="75">
        <v>10418.473</v>
      </c>
      <c r="R5" s="75">
        <v>10276.511</v>
      </c>
      <c r="S5" s="75">
        <v>10242.775</v>
      </c>
      <c r="T5" s="75">
        <v>10066.592000000001</v>
      </c>
      <c r="U5" s="75">
        <v>10383.406000000001</v>
      </c>
      <c r="V5" s="75">
        <v>11480.276</v>
      </c>
      <c r="W5" s="75">
        <v>11282.555</v>
      </c>
      <c r="X5" s="75">
        <v>10988.505999999999</v>
      </c>
    </row>
    <row r="6" spans="1:24" x14ac:dyDescent="0.35">
      <c r="A6" s="19" t="s">
        <v>111</v>
      </c>
      <c r="B6" s="75">
        <v>1467.3870000000006</v>
      </c>
      <c r="C6" s="75">
        <v>1377.172</v>
      </c>
      <c r="D6" s="75">
        <v>1388.9449999999999</v>
      </c>
      <c r="E6" s="75">
        <v>1973.4670000000001</v>
      </c>
      <c r="F6" s="75">
        <v>2020.616</v>
      </c>
      <c r="G6" s="75">
        <v>2393.8540000000003</v>
      </c>
      <c r="H6" s="75">
        <v>3317.3199999999997</v>
      </c>
      <c r="I6" s="75">
        <v>3294.1010000000001</v>
      </c>
      <c r="J6" s="75">
        <v>2644.65</v>
      </c>
      <c r="K6" s="75">
        <v>2587.2179999999998</v>
      </c>
      <c r="L6" s="75">
        <v>2572.748</v>
      </c>
      <c r="M6" s="75">
        <v>2409.8540000000003</v>
      </c>
      <c r="N6" s="75">
        <v>2358.895</v>
      </c>
      <c r="O6" s="75">
        <v>2423.7629999999999</v>
      </c>
      <c r="P6" s="75">
        <v>2311.201</v>
      </c>
      <c r="Q6" s="75">
        <v>2440.308</v>
      </c>
      <c r="R6" s="75">
        <v>2097.0340000000001</v>
      </c>
      <c r="S6" s="75">
        <v>1990.9360000000001</v>
      </c>
      <c r="T6" s="75">
        <v>1843.35</v>
      </c>
      <c r="U6" s="75">
        <v>1761.393</v>
      </c>
      <c r="V6" s="75">
        <v>6520.4220000000005</v>
      </c>
      <c r="W6" s="75">
        <v>5943.896999999999</v>
      </c>
      <c r="X6" s="75">
        <v>5578.773000000001</v>
      </c>
    </row>
    <row r="7" spans="1:24" x14ac:dyDescent="0.35">
      <c r="A7" s="63" t="s">
        <v>110</v>
      </c>
      <c r="B7" s="73">
        <v>5665.1220000000003</v>
      </c>
      <c r="C7" s="73">
        <v>5353.6670000000004</v>
      </c>
      <c r="D7" s="73">
        <v>5358.3119999999999</v>
      </c>
      <c r="E7" s="73">
        <v>8051.8029999999999</v>
      </c>
      <c r="F7" s="73">
        <v>8370.5480000000007</v>
      </c>
      <c r="G7" s="73">
        <v>9853.7000000000007</v>
      </c>
      <c r="H7" s="73">
        <v>13969.333000000001</v>
      </c>
      <c r="I7" s="73">
        <v>14326.165999999999</v>
      </c>
      <c r="J7" s="73">
        <v>12441.593000000001</v>
      </c>
      <c r="K7" s="73">
        <v>12731.282999999999</v>
      </c>
      <c r="L7" s="73">
        <v>13037.289000000001</v>
      </c>
      <c r="M7" s="73">
        <v>12694.683999999999</v>
      </c>
      <c r="N7" s="73">
        <v>12671.406999999999</v>
      </c>
      <c r="O7" s="73">
        <v>13278.433000000001</v>
      </c>
      <c r="P7" s="73">
        <v>12974.427</v>
      </c>
      <c r="Q7" s="73">
        <v>12858.781000000001</v>
      </c>
      <c r="R7" s="73">
        <v>12373.545</v>
      </c>
      <c r="S7" s="73">
        <v>12233.710999999999</v>
      </c>
      <c r="T7" s="73">
        <v>11909.941999999999</v>
      </c>
      <c r="U7" s="73">
        <v>12144.799000000001</v>
      </c>
      <c r="V7" s="73">
        <v>18000.698</v>
      </c>
      <c r="W7" s="73">
        <v>17226.452000000001</v>
      </c>
      <c r="X7" s="73">
        <v>16567.278999999999</v>
      </c>
    </row>
    <row r="8" spans="1:24" x14ac:dyDescent="0.35">
      <c r="A8" s="19"/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</row>
    <row r="9" spans="1:24" x14ac:dyDescent="0.35">
      <c r="A9" s="63" t="s">
        <v>109</v>
      </c>
      <c r="B9" s="73">
        <v>138.11699999999999</v>
      </c>
      <c r="C9" s="73">
        <v>125.328</v>
      </c>
      <c r="D9" s="73">
        <v>116.202</v>
      </c>
      <c r="E9" s="73">
        <v>104.07899999999999</v>
      </c>
      <c r="F9" s="73">
        <v>111.04900000000001</v>
      </c>
      <c r="G9" s="73">
        <v>120.277</v>
      </c>
      <c r="H9" s="73">
        <v>120.97199999999999</v>
      </c>
      <c r="I9" s="73">
        <v>118.592</v>
      </c>
      <c r="J9" s="73">
        <v>57.579000000000001</v>
      </c>
      <c r="K9" s="73">
        <v>59.664999999999999</v>
      </c>
      <c r="L9" s="73">
        <v>61.167000000000002</v>
      </c>
      <c r="M9" s="73">
        <v>58.344999999999999</v>
      </c>
      <c r="N9" s="73">
        <v>54.58</v>
      </c>
      <c r="O9" s="73">
        <v>51.725999999999999</v>
      </c>
      <c r="P9" s="73">
        <v>46.012999999999998</v>
      </c>
      <c r="Q9" s="73">
        <v>39.097999999999999</v>
      </c>
      <c r="R9" s="73">
        <v>35.670999999999999</v>
      </c>
      <c r="S9" s="73">
        <v>31.271000000000001</v>
      </c>
      <c r="T9" s="73">
        <v>27.04</v>
      </c>
      <c r="U9" s="73">
        <v>28.338000000000001</v>
      </c>
      <c r="V9" s="73">
        <v>146.16200000000001</v>
      </c>
      <c r="W9" s="73">
        <v>135.44999999999999</v>
      </c>
      <c r="X9" s="73">
        <v>126.452</v>
      </c>
    </row>
    <row r="10" spans="1:24" x14ac:dyDescent="0.35">
      <c r="A10" s="19"/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</row>
    <row r="11" spans="1:24" x14ac:dyDescent="0.35">
      <c r="A11" s="19" t="s">
        <v>108</v>
      </c>
      <c r="B11" s="75">
        <v>139.33500000000001</v>
      </c>
      <c r="C11" s="75">
        <v>131.76400000000001</v>
      </c>
      <c r="D11" s="75">
        <v>133.24100000000001</v>
      </c>
      <c r="E11" s="75">
        <v>129.10300000000001</v>
      </c>
      <c r="F11" s="75">
        <v>122.727</v>
      </c>
      <c r="G11" s="75">
        <v>129.93</v>
      </c>
      <c r="H11" s="75">
        <v>129.51900000000001</v>
      </c>
      <c r="I11" s="75">
        <v>122.807</v>
      </c>
      <c r="J11" s="75">
        <v>82.995000000000005</v>
      </c>
      <c r="K11" s="75">
        <v>74.576999999999998</v>
      </c>
      <c r="L11" s="75">
        <v>73.709000000000003</v>
      </c>
      <c r="M11" s="75">
        <v>65.450999999999993</v>
      </c>
      <c r="N11" s="75">
        <v>60.067</v>
      </c>
      <c r="O11" s="75">
        <v>63.195999999999998</v>
      </c>
      <c r="P11" s="75">
        <v>43.563000000000002</v>
      </c>
      <c r="Q11" s="75">
        <v>172.23400000000001</v>
      </c>
      <c r="R11" s="75">
        <v>166.482</v>
      </c>
      <c r="S11" s="75">
        <v>163.09</v>
      </c>
      <c r="T11" s="75">
        <v>156.39400000000001</v>
      </c>
      <c r="U11" s="75">
        <v>149.554</v>
      </c>
      <c r="V11" s="75">
        <v>251.53899999999999</v>
      </c>
      <c r="W11" s="75">
        <v>225.07900000000001</v>
      </c>
      <c r="X11" s="75">
        <v>253.518</v>
      </c>
    </row>
    <row r="12" spans="1:24" x14ac:dyDescent="0.35">
      <c r="A12" s="19"/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</row>
    <row r="13" spans="1:24" x14ac:dyDescent="0.35">
      <c r="A13" s="19" t="s">
        <v>107</v>
      </c>
      <c r="B13" s="75">
        <v>228.29500000000002</v>
      </c>
      <c r="C13" s="75">
        <v>219.9</v>
      </c>
      <c r="D13" s="75">
        <v>221.37200000000001</v>
      </c>
      <c r="E13" s="75">
        <v>272.09199999999998</v>
      </c>
      <c r="F13" s="75">
        <v>325.81600000000003</v>
      </c>
      <c r="G13" s="75">
        <v>321.56900000000002</v>
      </c>
      <c r="H13" s="75">
        <v>443.86500000000001</v>
      </c>
      <c r="I13" s="75">
        <v>502.32900000000006</v>
      </c>
      <c r="J13" s="75">
        <v>384.38200000000001</v>
      </c>
      <c r="K13" s="75">
        <v>385.46699999999998</v>
      </c>
      <c r="L13" s="75">
        <v>424.06500000000005</v>
      </c>
      <c r="M13" s="75">
        <v>408.68700000000001</v>
      </c>
      <c r="N13" s="75">
        <v>440.33300000000003</v>
      </c>
      <c r="O13" s="75">
        <v>440.04999999999995</v>
      </c>
      <c r="P13" s="75">
        <v>430.75400000000002</v>
      </c>
      <c r="Q13" s="75">
        <v>398.76400000000001</v>
      </c>
      <c r="R13" s="75">
        <v>1328.1130000000001</v>
      </c>
      <c r="S13" s="75">
        <v>1331.46</v>
      </c>
      <c r="T13" s="75">
        <v>1284.8340000000001</v>
      </c>
      <c r="U13" s="75">
        <v>1288.7909999999999</v>
      </c>
      <c r="V13" s="75">
        <v>584.96600000000001</v>
      </c>
      <c r="W13" s="75">
        <v>540.51300000000003</v>
      </c>
      <c r="X13" s="75">
        <v>472.97500000000002</v>
      </c>
    </row>
    <row r="14" spans="1:24" hidden="1" x14ac:dyDescent="0.35">
      <c r="A14" s="19" t="s">
        <v>106</v>
      </c>
      <c r="B14" s="75" t="s">
        <v>25</v>
      </c>
      <c r="C14" s="75" t="s">
        <v>25</v>
      </c>
      <c r="D14" s="75" t="s">
        <v>25</v>
      </c>
      <c r="E14" s="75" t="s">
        <v>25</v>
      </c>
      <c r="F14" s="75" t="s">
        <v>25</v>
      </c>
      <c r="G14" s="75" t="s">
        <v>25</v>
      </c>
      <c r="H14" s="75" t="s">
        <v>25</v>
      </c>
      <c r="I14" s="75" t="s">
        <v>25</v>
      </c>
      <c r="J14" s="75" t="s">
        <v>25</v>
      </c>
      <c r="K14" s="75" t="s">
        <v>25</v>
      </c>
      <c r="L14" s="75" t="s">
        <v>25</v>
      </c>
      <c r="M14" s="75" t="s">
        <v>25</v>
      </c>
      <c r="N14" s="75" t="s">
        <v>25</v>
      </c>
      <c r="O14" s="75" t="s">
        <v>25</v>
      </c>
      <c r="P14" s="75" t="s">
        <v>25</v>
      </c>
      <c r="Q14" s="75" t="s">
        <v>25</v>
      </c>
      <c r="R14" s="75" t="s">
        <v>25</v>
      </c>
      <c r="S14" s="75" t="s">
        <v>25</v>
      </c>
      <c r="T14" s="75" t="s">
        <v>25</v>
      </c>
      <c r="U14" s="75" t="s">
        <v>25</v>
      </c>
      <c r="V14" s="75" t="s">
        <v>25</v>
      </c>
      <c r="W14" s="75">
        <v>11282.555</v>
      </c>
      <c r="X14" s="75">
        <v>10988.505999999999</v>
      </c>
    </row>
    <row r="15" spans="1:24" x14ac:dyDescent="0.35">
      <c r="A15" s="19" t="s">
        <v>105</v>
      </c>
      <c r="B15" s="75">
        <v>304.60399999999998</v>
      </c>
      <c r="C15" s="75">
        <v>292.87700000000007</v>
      </c>
      <c r="D15" s="75">
        <v>283.79399999999998</v>
      </c>
      <c r="E15" s="75">
        <v>242.27000000000004</v>
      </c>
      <c r="F15" s="75">
        <v>228.62799999999993</v>
      </c>
      <c r="G15" s="75">
        <v>254.94800000000004</v>
      </c>
      <c r="H15" s="75">
        <v>307.875</v>
      </c>
      <c r="I15" s="75">
        <v>311.37400000000002</v>
      </c>
      <c r="J15" s="75">
        <v>129.863</v>
      </c>
      <c r="K15" s="75">
        <v>195.04700000000003</v>
      </c>
      <c r="L15" s="75">
        <v>613.8610000000001</v>
      </c>
      <c r="M15" s="75">
        <v>199.89400000000001</v>
      </c>
      <c r="N15" s="75">
        <v>184.45599999999996</v>
      </c>
      <c r="O15" s="75">
        <v>323.08700000000005</v>
      </c>
      <c r="P15" s="75">
        <v>334.995</v>
      </c>
      <c r="Q15" s="75">
        <v>288.68500000000006</v>
      </c>
      <c r="R15" s="75">
        <v>211.89200000000005</v>
      </c>
      <c r="S15" s="75">
        <v>96.932000000000016</v>
      </c>
      <c r="T15" s="75">
        <v>100.84199999999987</v>
      </c>
      <c r="U15" s="75">
        <v>123.62599999999998</v>
      </c>
      <c r="V15" s="75">
        <v>206.54599999999994</v>
      </c>
      <c r="W15" s="75">
        <v>213.095</v>
      </c>
      <c r="X15" s="75">
        <v>207.62800000000001</v>
      </c>
    </row>
    <row r="16" spans="1:24" x14ac:dyDescent="0.35">
      <c r="A16" s="63" t="s">
        <v>104</v>
      </c>
      <c r="B16" s="73">
        <v>532.899</v>
      </c>
      <c r="C16" s="73">
        <v>512.77700000000004</v>
      </c>
      <c r="D16" s="73">
        <v>505.166</v>
      </c>
      <c r="E16" s="73">
        <v>514.36200000000008</v>
      </c>
      <c r="F16" s="73">
        <v>554.44399999999996</v>
      </c>
      <c r="G16" s="73">
        <v>576.51700000000005</v>
      </c>
      <c r="H16" s="73">
        <v>751.74</v>
      </c>
      <c r="I16" s="73">
        <v>813.70300000000009</v>
      </c>
      <c r="J16" s="73">
        <v>514.245</v>
      </c>
      <c r="K16" s="73">
        <v>580.51400000000001</v>
      </c>
      <c r="L16" s="73">
        <v>1037.9260000000002</v>
      </c>
      <c r="M16" s="73">
        <v>608.58100000000002</v>
      </c>
      <c r="N16" s="73">
        <v>624.78899999999999</v>
      </c>
      <c r="O16" s="73">
        <v>763.13699999999994</v>
      </c>
      <c r="P16" s="73">
        <v>765.74900000000002</v>
      </c>
      <c r="Q16" s="73">
        <v>687.44900000000007</v>
      </c>
      <c r="R16" s="73">
        <v>1540.0050000000001</v>
      </c>
      <c r="S16" s="73">
        <v>1428.3920000000001</v>
      </c>
      <c r="T16" s="73">
        <v>1385.6759999999999</v>
      </c>
      <c r="U16" s="73">
        <v>1412.4169999999999</v>
      </c>
      <c r="V16" s="73">
        <v>791.51199999999994</v>
      </c>
      <c r="W16" s="73">
        <v>753.60800000000006</v>
      </c>
      <c r="X16" s="73">
        <v>680.60300000000007</v>
      </c>
    </row>
    <row r="17" spans="1:24" x14ac:dyDescent="0.35">
      <c r="A17" s="63" t="s">
        <v>103</v>
      </c>
      <c r="B17" s="73">
        <v>6475.4730000000009</v>
      </c>
      <c r="C17" s="73">
        <v>6123.536000000001</v>
      </c>
      <c r="D17" s="73">
        <v>6112.9210000000003</v>
      </c>
      <c r="E17" s="73">
        <v>8799.3469999999979</v>
      </c>
      <c r="F17" s="73">
        <v>9158.7680000000018</v>
      </c>
      <c r="G17" s="73">
        <v>10680.424000000001</v>
      </c>
      <c r="H17" s="73">
        <v>14971.564</v>
      </c>
      <c r="I17" s="73">
        <v>15381.267</v>
      </c>
      <c r="J17" s="73">
        <v>13096.412000000002</v>
      </c>
      <c r="K17" s="73">
        <v>13446.038999999999</v>
      </c>
      <c r="L17" s="73">
        <v>14210.091</v>
      </c>
      <c r="M17" s="73">
        <v>13427.060999999998</v>
      </c>
      <c r="N17" s="73">
        <v>13410.842999999999</v>
      </c>
      <c r="O17" s="73">
        <v>14156.492000000002</v>
      </c>
      <c r="P17" s="73">
        <v>13829.752</v>
      </c>
      <c r="Q17" s="73">
        <v>13757.562000000002</v>
      </c>
      <c r="R17" s="73">
        <v>14115.703000000001</v>
      </c>
      <c r="S17" s="73">
        <v>13856.464</v>
      </c>
      <c r="T17" s="73">
        <v>13479.052</v>
      </c>
      <c r="U17" s="73">
        <v>13735.108</v>
      </c>
      <c r="V17" s="73">
        <v>19189.911</v>
      </c>
      <c r="W17" s="73">
        <v>18340.589000000004</v>
      </c>
      <c r="X17" s="73">
        <v>17627.851999999999</v>
      </c>
    </row>
    <row r="18" spans="1:24" x14ac:dyDescent="0.35">
      <c r="A18" s="19"/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</row>
    <row r="19" spans="1:24" x14ac:dyDescent="0.35">
      <c r="A19" s="56" t="s">
        <v>102</v>
      </c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</row>
    <row r="20" spans="1:24" x14ac:dyDescent="0.35">
      <c r="A20" s="19" t="s">
        <v>101</v>
      </c>
      <c r="B20" s="75">
        <v>23.407</v>
      </c>
      <c r="C20" s="75">
        <v>31.693000000000001</v>
      </c>
      <c r="D20" s="75">
        <v>34.649000000000001</v>
      </c>
      <c r="E20" s="75">
        <v>10.848000000000001</v>
      </c>
      <c r="F20" s="75">
        <v>11.802</v>
      </c>
      <c r="G20" s="75">
        <v>12.378</v>
      </c>
      <c r="H20" s="75">
        <v>11.5</v>
      </c>
      <c r="I20" s="75">
        <v>10.01</v>
      </c>
      <c r="J20" s="75" t="s">
        <v>25</v>
      </c>
      <c r="K20" s="75" t="s">
        <v>25</v>
      </c>
      <c r="L20" s="75" t="s">
        <v>25</v>
      </c>
      <c r="M20" s="75" t="s">
        <v>25</v>
      </c>
      <c r="N20" s="75" t="s">
        <v>25</v>
      </c>
      <c r="O20" s="75" t="s">
        <v>25</v>
      </c>
      <c r="P20" s="75" t="s">
        <v>25</v>
      </c>
      <c r="Q20" s="75" t="s">
        <v>25</v>
      </c>
      <c r="R20" s="75" t="s">
        <v>25</v>
      </c>
      <c r="S20" s="75" t="s">
        <v>25</v>
      </c>
      <c r="T20" s="75" t="s">
        <v>25</v>
      </c>
      <c r="U20" s="75" t="s">
        <v>25</v>
      </c>
      <c r="V20" s="75" t="s">
        <v>25</v>
      </c>
      <c r="W20" s="75" t="s">
        <v>25</v>
      </c>
      <c r="X20" s="75" t="s">
        <v>25</v>
      </c>
    </row>
    <row r="21" spans="1:24" x14ac:dyDescent="0.35">
      <c r="A21" s="19" t="s">
        <v>100</v>
      </c>
      <c r="B21" s="75">
        <v>1277.5650000000001</v>
      </c>
      <c r="C21" s="75">
        <v>1214.6889999999999</v>
      </c>
      <c r="D21" s="75">
        <v>1034.712</v>
      </c>
      <c r="E21" s="75">
        <v>836.60900000000004</v>
      </c>
      <c r="F21" s="75">
        <v>776.15499999999997</v>
      </c>
      <c r="G21" s="75">
        <v>919.55099999999993</v>
      </c>
      <c r="H21" s="75">
        <v>1103.4880000000001</v>
      </c>
      <c r="I21" s="75">
        <v>1101.6489999999999</v>
      </c>
      <c r="J21" s="75">
        <v>648.46899999999994</v>
      </c>
      <c r="K21" s="75">
        <v>615.77199999999993</v>
      </c>
      <c r="L21" s="75">
        <v>638.25600000000009</v>
      </c>
      <c r="M21" s="75">
        <v>608.04600000000005</v>
      </c>
      <c r="N21" s="75">
        <v>690.423</v>
      </c>
      <c r="O21" s="75">
        <v>788.45499999999993</v>
      </c>
      <c r="P21" s="75">
        <v>753.88100000000009</v>
      </c>
      <c r="Q21" s="75">
        <v>786.78300000000002</v>
      </c>
      <c r="R21" s="75">
        <v>697.25900000000001</v>
      </c>
      <c r="S21" s="75">
        <v>724.88800000000003</v>
      </c>
      <c r="T21" s="75">
        <v>665.13699999999994</v>
      </c>
      <c r="U21" s="75">
        <v>790.16300000000001</v>
      </c>
      <c r="V21" s="75">
        <v>1396.252</v>
      </c>
      <c r="W21" s="75">
        <v>1569.4919999999981</v>
      </c>
      <c r="X21" s="75">
        <v>1357.117999999999</v>
      </c>
    </row>
    <row r="22" spans="1:24" x14ac:dyDescent="0.35">
      <c r="A22" s="19" t="s">
        <v>99</v>
      </c>
      <c r="B22" s="75">
        <v>1806.4770000000001</v>
      </c>
      <c r="C22" s="75">
        <v>1571.2649999999999</v>
      </c>
      <c r="D22" s="75">
        <v>1589.3139999999999</v>
      </c>
      <c r="E22" s="75">
        <v>1152.9269999999999</v>
      </c>
      <c r="F22" s="75">
        <v>1750.0550000000001</v>
      </c>
      <c r="G22" s="75">
        <v>1229.4860000000001</v>
      </c>
      <c r="H22" s="75">
        <v>1047.682</v>
      </c>
      <c r="I22" s="75">
        <v>942.72299999999996</v>
      </c>
      <c r="J22" s="75">
        <v>893.601</v>
      </c>
      <c r="K22" s="75">
        <v>8182.4920000000002</v>
      </c>
      <c r="L22" s="75">
        <v>4694.768</v>
      </c>
      <c r="M22" s="75">
        <v>4733.3850000000002</v>
      </c>
      <c r="N22" s="75">
        <v>4018.7420000000002</v>
      </c>
      <c r="O22" s="75">
        <v>3871.3989999999999</v>
      </c>
      <c r="P22" s="75">
        <v>3989.4609999999998</v>
      </c>
      <c r="Q22" s="75">
        <v>2955.8890000000001</v>
      </c>
      <c r="R22" s="75">
        <v>3331.7150000000001</v>
      </c>
      <c r="S22" s="75">
        <v>3143.982</v>
      </c>
      <c r="T22" s="75">
        <v>3196.5340000000001</v>
      </c>
      <c r="U22" s="75">
        <v>3542.9259999999999</v>
      </c>
      <c r="V22" s="75">
        <v>2176.1260000000002</v>
      </c>
      <c r="W22" s="75">
        <v>1230.0350000000001</v>
      </c>
      <c r="X22" s="75">
        <v>1220.931</v>
      </c>
    </row>
    <row r="23" spans="1:24" x14ac:dyDescent="0.35">
      <c r="A23" s="19" t="s">
        <v>98</v>
      </c>
      <c r="B23" s="75" t="s">
        <v>25</v>
      </c>
      <c r="C23" s="75" t="s">
        <v>25</v>
      </c>
      <c r="D23" s="75" t="s">
        <v>25</v>
      </c>
      <c r="E23" s="75" t="s">
        <v>25</v>
      </c>
      <c r="F23" s="75" t="s">
        <v>25</v>
      </c>
      <c r="G23" s="75" t="s">
        <v>25</v>
      </c>
      <c r="H23" s="75" t="s">
        <v>25</v>
      </c>
      <c r="I23" s="75" t="s">
        <v>25</v>
      </c>
      <c r="J23" s="75">
        <v>3200.6039999999998</v>
      </c>
      <c r="K23" s="75" t="s">
        <v>25</v>
      </c>
      <c r="L23" s="75" t="s">
        <v>25</v>
      </c>
      <c r="M23" s="75" t="s">
        <v>25</v>
      </c>
      <c r="N23" s="75" t="s">
        <v>25</v>
      </c>
      <c r="O23" s="75" t="s">
        <v>25</v>
      </c>
      <c r="P23" s="75" t="s">
        <v>25</v>
      </c>
      <c r="Q23" s="75" t="s">
        <v>25</v>
      </c>
      <c r="R23" s="75" t="s">
        <v>25</v>
      </c>
      <c r="S23" s="75" t="s">
        <v>25</v>
      </c>
      <c r="T23" s="75" t="s">
        <v>25</v>
      </c>
      <c r="U23" s="75" t="s">
        <v>25</v>
      </c>
      <c r="V23" s="75" t="s">
        <v>25</v>
      </c>
      <c r="W23" s="75" t="s">
        <v>25</v>
      </c>
      <c r="X23" s="75" t="s">
        <v>25</v>
      </c>
    </row>
    <row r="24" spans="1:24" x14ac:dyDescent="0.35">
      <c r="A24" s="63" t="s">
        <v>97</v>
      </c>
      <c r="B24" s="73">
        <v>3107.4490000000001</v>
      </c>
      <c r="C24" s="73">
        <v>2817.6469999999999</v>
      </c>
      <c r="D24" s="73">
        <v>2658.6749999999997</v>
      </c>
      <c r="E24" s="73">
        <v>2000.384</v>
      </c>
      <c r="F24" s="73">
        <v>2538.0120000000002</v>
      </c>
      <c r="G24" s="73">
        <v>2161.415</v>
      </c>
      <c r="H24" s="73">
        <v>2162.67</v>
      </c>
      <c r="I24" s="73">
        <v>2054.3819999999996</v>
      </c>
      <c r="J24" s="73">
        <v>4742.674</v>
      </c>
      <c r="K24" s="73">
        <v>8798.2639999999992</v>
      </c>
      <c r="L24" s="73">
        <v>5333.0230000000001</v>
      </c>
      <c r="M24" s="73">
        <v>5341.652</v>
      </c>
      <c r="N24" s="73">
        <v>4709.165</v>
      </c>
      <c r="O24" s="73">
        <v>4659.8539999999994</v>
      </c>
      <c r="P24" s="73">
        <v>4743.3419999999996</v>
      </c>
      <c r="Q24" s="73">
        <v>3742.672</v>
      </c>
      <c r="R24" s="73">
        <v>4028.9740000000002</v>
      </c>
      <c r="S24" s="73">
        <v>3868.87</v>
      </c>
      <c r="T24" s="73">
        <v>3861.6710000000003</v>
      </c>
      <c r="U24" s="73">
        <v>4333.0889999999999</v>
      </c>
      <c r="V24" s="73">
        <v>3572.3780000000002</v>
      </c>
      <c r="W24" s="73">
        <v>2799.527</v>
      </c>
      <c r="X24" s="73">
        <v>2578.049</v>
      </c>
    </row>
    <row r="25" spans="1:24" x14ac:dyDescent="0.35">
      <c r="A25" s="63" t="s">
        <v>96</v>
      </c>
      <c r="B25" s="73">
        <v>9582.9220000000005</v>
      </c>
      <c r="C25" s="73">
        <v>8941.1830000000009</v>
      </c>
      <c r="D25" s="73">
        <v>8771.5959999999995</v>
      </c>
      <c r="E25" s="73">
        <v>10799.730999999998</v>
      </c>
      <c r="F25" s="73">
        <v>11696.780000000002</v>
      </c>
      <c r="G25" s="73">
        <v>12841.839</v>
      </c>
      <c r="H25" s="73">
        <v>17134.234</v>
      </c>
      <c r="I25" s="73">
        <v>17435.648999999998</v>
      </c>
      <c r="J25" s="73">
        <v>17839.086000000003</v>
      </c>
      <c r="K25" s="73">
        <v>22244.303</v>
      </c>
      <c r="L25" s="73">
        <v>19543.114000000001</v>
      </c>
      <c r="M25" s="73">
        <v>18768.712999999996</v>
      </c>
      <c r="N25" s="73">
        <v>18120.007999999998</v>
      </c>
      <c r="O25" s="73">
        <v>18816.346000000001</v>
      </c>
      <c r="P25" s="73">
        <v>18573.094000000001</v>
      </c>
      <c r="Q25" s="73">
        <v>17500.234</v>
      </c>
      <c r="R25" s="73">
        <v>18144.677000000003</v>
      </c>
      <c r="S25" s="73">
        <v>17725.333999999999</v>
      </c>
      <c r="T25" s="73">
        <v>17340.722999999998</v>
      </c>
      <c r="U25" s="73">
        <v>18068.197</v>
      </c>
      <c r="V25" s="73">
        <v>22762.289000000001</v>
      </c>
      <c r="W25" s="73">
        <v>21140.116000000002</v>
      </c>
      <c r="X25" s="73">
        <v>20205.900999999998</v>
      </c>
    </row>
    <row r="26" spans="1:24" x14ac:dyDescent="0.35">
      <c r="A26" s="19"/>
      <c r="B26" s="75"/>
      <c r="C26" s="75"/>
      <c r="D26" s="75"/>
      <c r="E26" s="75"/>
      <c r="F26" s="75"/>
      <c r="G26" s="75"/>
      <c r="H26" s="75"/>
      <c r="I26" s="76" t="s">
        <v>95</v>
      </c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</row>
    <row r="27" spans="1:24" x14ac:dyDescent="0.35">
      <c r="A27" s="56" t="s">
        <v>94</v>
      </c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</row>
    <row r="28" spans="1:24" x14ac:dyDescent="0.35">
      <c r="A28" s="19" t="s">
        <v>93</v>
      </c>
      <c r="B28" s="75">
        <v>5251.1229999999996</v>
      </c>
      <c r="C28" s="75">
        <v>4948.2749999999996</v>
      </c>
      <c r="D28" s="75">
        <v>4868.2280000000001</v>
      </c>
      <c r="E28" s="75">
        <v>3840.174</v>
      </c>
      <c r="F28" s="75">
        <v>7620.93</v>
      </c>
      <c r="G28" s="75">
        <v>7924.5680000000002</v>
      </c>
      <c r="H28" s="75">
        <v>8052.0720000000001</v>
      </c>
      <c r="I28" s="75">
        <v>8001.8069999999998</v>
      </c>
      <c r="J28" s="75">
        <v>7868.0609999999997</v>
      </c>
      <c r="K28" s="75">
        <v>13751.29</v>
      </c>
      <c r="L28" s="75">
        <v>14592.891</v>
      </c>
      <c r="M28" s="75">
        <v>13934</v>
      </c>
      <c r="N28" s="75">
        <v>13817.221</v>
      </c>
      <c r="O28" s="75">
        <v>14922.135</v>
      </c>
      <c r="P28" s="75">
        <v>14810.866</v>
      </c>
      <c r="Q28" s="75">
        <v>13714.387000000001</v>
      </c>
      <c r="R28" s="75">
        <v>14207.696</v>
      </c>
      <c r="S28" s="75">
        <v>13991.632</v>
      </c>
      <c r="T28" s="75">
        <v>13721.579</v>
      </c>
      <c r="U28" s="75">
        <v>13735.635</v>
      </c>
      <c r="V28" s="75">
        <v>11932.44</v>
      </c>
      <c r="W28" s="75">
        <v>11557.705</v>
      </c>
      <c r="X28" s="75">
        <v>11210.727999999999</v>
      </c>
    </row>
    <row r="29" spans="1:24" x14ac:dyDescent="0.35">
      <c r="A29" s="19" t="s">
        <v>52</v>
      </c>
      <c r="B29" s="75">
        <v>1514.232</v>
      </c>
      <c r="C29" s="75">
        <v>1298.6289999999999</v>
      </c>
      <c r="D29" s="75">
        <v>1361.41</v>
      </c>
      <c r="E29" s="75">
        <v>1375.49</v>
      </c>
      <c r="F29" s="75">
        <v>1452.684</v>
      </c>
      <c r="G29" s="75">
        <v>1679.1949999999999</v>
      </c>
      <c r="H29" s="75">
        <v>1929.155</v>
      </c>
      <c r="I29" s="75">
        <v>1920.837</v>
      </c>
      <c r="J29" s="75">
        <v>1932.443</v>
      </c>
      <c r="K29" s="75">
        <v>-0.01</v>
      </c>
      <c r="L29" s="75" t="s">
        <v>25</v>
      </c>
      <c r="M29" s="75" t="s">
        <v>25</v>
      </c>
      <c r="N29" s="75" t="s">
        <v>25</v>
      </c>
      <c r="O29" s="75" t="s">
        <v>25</v>
      </c>
      <c r="P29" s="75" t="s">
        <v>25</v>
      </c>
      <c r="Q29" s="75" t="s">
        <v>25</v>
      </c>
      <c r="R29" s="75" t="s">
        <v>25</v>
      </c>
      <c r="S29" s="75" t="s">
        <v>25</v>
      </c>
      <c r="T29" s="75" t="s">
        <v>25</v>
      </c>
      <c r="U29" s="75" t="s">
        <v>25</v>
      </c>
      <c r="V29" s="75" t="s">
        <v>25</v>
      </c>
      <c r="W29" s="75" t="s">
        <v>25</v>
      </c>
      <c r="X29" s="75" t="s">
        <v>25</v>
      </c>
    </row>
    <row r="30" spans="1:24" x14ac:dyDescent="0.35">
      <c r="A30" s="63" t="s">
        <v>92</v>
      </c>
      <c r="B30" s="73">
        <v>6765.3549999999996</v>
      </c>
      <c r="C30" s="73">
        <v>6246.9039999999995</v>
      </c>
      <c r="D30" s="73">
        <v>6229.6379999999999</v>
      </c>
      <c r="E30" s="73">
        <v>5215.6639999999998</v>
      </c>
      <c r="F30" s="73">
        <v>9073.6139999999996</v>
      </c>
      <c r="G30" s="73">
        <v>9603.7630000000008</v>
      </c>
      <c r="H30" s="73">
        <v>9981.2270000000008</v>
      </c>
      <c r="I30" s="73">
        <v>9922.6440000000002</v>
      </c>
      <c r="J30" s="73">
        <v>9800.503999999999</v>
      </c>
      <c r="K30" s="73">
        <v>13751.28</v>
      </c>
      <c r="L30" s="73">
        <v>14592.891</v>
      </c>
      <c r="M30" s="73">
        <v>13934</v>
      </c>
      <c r="N30" s="73">
        <v>13817.221</v>
      </c>
      <c r="O30" s="73">
        <v>14922.136</v>
      </c>
      <c r="P30" s="73">
        <v>14810.867</v>
      </c>
      <c r="Q30" s="73">
        <v>13714.387000000001</v>
      </c>
      <c r="R30" s="73">
        <v>14207.696</v>
      </c>
      <c r="S30" s="73">
        <v>13991.632</v>
      </c>
      <c r="T30" s="73">
        <v>13721.579</v>
      </c>
      <c r="U30" s="73">
        <v>13735.635</v>
      </c>
      <c r="V30" s="73">
        <v>11932.44</v>
      </c>
      <c r="W30" s="73">
        <v>11557.705</v>
      </c>
      <c r="X30" s="73">
        <v>11210.727999999999</v>
      </c>
    </row>
    <row r="31" spans="1:24" x14ac:dyDescent="0.35">
      <c r="A31" s="19"/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</row>
    <row r="32" spans="1:24" x14ac:dyDescent="0.35">
      <c r="A32" s="56" t="s">
        <v>91</v>
      </c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</row>
    <row r="33" spans="1:24" x14ac:dyDescent="0.35">
      <c r="A33" s="19" t="s">
        <v>90</v>
      </c>
      <c r="B33" s="75" t="s">
        <v>25</v>
      </c>
      <c r="C33" s="75" t="s">
        <v>25</v>
      </c>
      <c r="D33" s="75" t="s">
        <v>25</v>
      </c>
      <c r="E33" s="75" t="s">
        <v>25</v>
      </c>
      <c r="F33" s="75" t="s">
        <v>25</v>
      </c>
      <c r="G33" s="75" t="s">
        <v>25</v>
      </c>
      <c r="H33" s="75">
        <v>900</v>
      </c>
      <c r="I33" s="75">
        <v>900</v>
      </c>
      <c r="J33" s="75">
        <v>1000</v>
      </c>
      <c r="K33" s="75" t="s">
        <v>25</v>
      </c>
      <c r="L33" s="75" t="s">
        <v>25</v>
      </c>
      <c r="M33" s="75" t="s">
        <v>25</v>
      </c>
      <c r="N33" s="75" t="s">
        <v>25</v>
      </c>
      <c r="O33" s="75" t="s">
        <v>25</v>
      </c>
      <c r="P33" s="75" t="s">
        <v>25</v>
      </c>
      <c r="Q33" s="75" t="s">
        <v>25</v>
      </c>
      <c r="R33" s="75" t="s">
        <v>25</v>
      </c>
      <c r="S33" s="75" t="s">
        <v>25</v>
      </c>
      <c r="T33" s="75" t="s">
        <v>25</v>
      </c>
      <c r="U33" s="75" t="s">
        <v>25</v>
      </c>
      <c r="V33" s="75">
        <v>4299.4930000000004</v>
      </c>
      <c r="W33" s="75">
        <v>4071.1959999999999</v>
      </c>
      <c r="X33" s="75">
        <v>3379.4760000000001</v>
      </c>
    </row>
    <row r="34" spans="1:24" x14ac:dyDescent="0.35">
      <c r="A34" s="19" t="s">
        <v>211</v>
      </c>
      <c r="B34" s="75">
        <v>103.69799999999999</v>
      </c>
      <c r="C34" s="75">
        <v>97.721000000000004</v>
      </c>
      <c r="D34" s="75">
        <v>99.206999999999994</v>
      </c>
      <c r="E34" s="75">
        <v>89.549000000000007</v>
      </c>
      <c r="F34" s="75">
        <v>82.897999999999996</v>
      </c>
      <c r="G34" s="75">
        <v>89.317999999999998</v>
      </c>
      <c r="H34" s="75">
        <v>88.16</v>
      </c>
      <c r="I34" s="75">
        <v>82.734999999999999</v>
      </c>
      <c r="J34" s="75">
        <v>51.954999999999998</v>
      </c>
      <c r="K34" s="75">
        <v>43.012</v>
      </c>
      <c r="L34" s="75">
        <v>40.350999999999999</v>
      </c>
      <c r="M34" s="75">
        <v>32.408000000000001</v>
      </c>
      <c r="N34" s="75">
        <v>27.131</v>
      </c>
      <c r="O34" s="75">
        <v>28.516999999999999</v>
      </c>
      <c r="P34" s="75">
        <v>11.673</v>
      </c>
      <c r="Q34" s="75">
        <v>137.70599999999999</v>
      </c>
      <c r="R34" s="75">
        <v>133.97</v>
      </c>
      <c r="S34" s="75">
        <v>128.214</v>
      </c>
      <c r="T34" s="75">
        <v>121.819</v>
      </c>
      <c r="U34" s="75">
        <v>115.071</v>
      </c>
      <c r="V34" s="75">
        <v>199.35900000000001</v>
      </c>
      <c r="W34" s="75">
        <v>185.85</v>
      </c>
      <c r="X34" s="75">
        <v>210.184</v>
      </c>
    </row>
    <row r="35" spans="1:24" x14ac:dyDescent="0.35">
      <c r="A35" s="19" t="s">
        <v>89</v>
      </c>
      <c r="B35" s="75" t="s">
        <v>25</v>
      </c>
      <c r="C35" s="75" t="s">
        <v>25</v>
      </c>
      <c r="D35" s="75" t="s">
        <v>25</v>
      </c>
      <c r="E35" s="75" t="s">
        <v>25</v>
      </c>
      <c r="F35" s="75" t="s">
        <v>25</v>
      </c>
      <c r="G35" s="75" t="s">
        <v>25</v>
      </c>
      <c r="H35" s="75">
        <v>0.29799999999999999</v>
      </c>
      <c r="I35" s="75">
        <v>2.4E-2</v>
      </c>
      <c r="J35" s="75">
        <v>2.5000000000000001E-2</v>
      </c>
      <c r="K35" s="75">
        <v>2.5999999999999999E-2</v>
      </c>
      <c r="L35" s="75">
        <v>2.7E-2</v>
      </c>
      <c r="M35" s="75">
        <v>2.5000000000000001E-2</v>
      </c>
      <c r="N35" s="75">
        <v>2.5000000000000001E-2</v>
      </c>
      <c r="O35" s="75">
        <v>2.3E-2</v>
      </c>
      <c r="P35" s="75" t="s">
        <v>25</v>
      </c>
      <c r="Q35" s="75">
        <v>2.1000000000000001E-2</v>
      </c>
      <c r="R35" s="75">
        <v>2.1999999999999999E-2</v>
      </c>
      <c r="S35" s="75">
        <v>1.4999999999999999E-2</v>
      </c>
      <c r="T35" s="75">
        <v>1.4E-2</v>
      </c>
      <c r="U35" s="75">
        <v>1.4999999999999999E-2</v>
      </c>
      <c r="V35" s="75">
        <v>1.4E-2</v>
      </c>
      <c r="W35" s="75">
        <v>1.4E-2</v>
      </c>
      <c r="X35" s="75">
        <v>1.4E-2</v>
      </c>
    </row>
    <row r="36" spans="1:24" x14ac:dyDescent="0.35">
      <c r="A36" s="63" t="s">
        <v>88</v>
      </c>
      <c r="B36" s="73">
        <v>103.69799999999999</v>
      </c>
      <c r="C36" s="73">
        <v>97.721000000000004</v>
      </c>
      <c r="D36" s="73">
        <v>99.206999999999994</v>
      </c>
      <c r="E36" s="73">
        <v>89.549000000000007</v>
      </c>
      <c r="F36" s="73">
        <v>82.897999999999996</v>
      </c>
      <c r="G36" s="73">
        <v>89.317999999999998</v>
      </c>
      <c r="H36" s="73">
        <v>988.45799999999997</v>
      </c>
      <c r="I36" s="73">
        <v>982.75900000000001</v>
      </c>
      <c r="J36" s="73">
        <v>1051.98</v>
      </c>
      <c r="K36" s="73">
        <v>43.038000000000004</v>
      </c>
      <c r="L36" s="73">
        <v>40.378</v>
      </c>
      <c r="M36" s="73">
        <v>32.433</v>
      </c>
      <c r="N36" s="73">
        <v>27.155999999999999</v>
      </c>
      <c r="O36" s="73">
        <v>28.54</v>
      </c>
      <c r="P36" s="73">
        <v>11.673</v>
      </c>
      <c r="Q36" s="73">
        <v>137.72699999999998</v>
      </c>
      <c r="R36" s="73">
        <v>133.99199999999999</v>
      </c>
      <c r="S36" s="73">
        <v>128.22899999999998</v>
      </c>
      <c r="T36" s="73">
        <v>121.833</v>
      </c>
      <c r="U36" s="73">
        <v>115.086</v>
      </c>
      <c r="V36" s="73">
        <v>4498.8660000000009</v>
      </c>
      <c r="W36" s="73">
        <v>4257.0600000000004</v>
      </c>
      <c r="X36" s="73">
        <v>3589.6740000000004</v>
      </c>
    </row>
    <row r="37" spans="1:24" x14ac:dyDescent="0.35">
      <c r="A37" s="19"/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</row>
    <row r="38" spans="1:24" x14ac:dyDescent="0.35">
      <c r="A38" s="19" t="s">
        <v>87</v>
      </c>
      <c r="B38" s="75">
        <v>566.51700000000005</v>
      </c>
      <c r="C38" s="75">
        <v>579.12199999999996</v>
      </c>
      <c r="D38" s="75">
        <v>630.37800000000004</v>
      </c>
      <c r="E38" s="75">
        <v>706.06299999999999</v>
      </c>
      <c r="F38" s="75">
        <v>698.35799999999995</v>
      </c>
      <c r="G38" s="75">
        <v>717.61800000000005</v>
      </c>
      <c r="H38" s="75">
        <v>929.66499999999996</v>
      </c>
      <c r="I38" s="75">
        <v>955.39200000000005</v>
      </c>
      <c r="J38" s="75">
        <v>666.298</v>
      </c>
      <c r="K38" s="75">
        <v>690.37099999999998</v>
      </c>
      <c r="L38" s="75">
        <v>714.50300000000004</v>
      </c>
      <c r="M38" s="75">
        <v>620.28800000000001</v>
      </c>
      <c r="N38" s="75">
        <v>616.74099999999999</v>
      </c>
      <c r="O38" s="75">
        <v>608.16099999999994</v>
      </c>
      <c r="P38" s="75">
        <v>577.52499999999998</v>
      </c>
      <c r="Q38" s="75">
        <v>609.94500000000005</v>
      </c>
      <c r="R38" s="75">
        <v>556.38800000000003</v>
      </c>
      <c r="S38" s="75">
        <v>540.58500000000004</v>
      </c>
      <c r="T38" s="75">
        <v>501.47399999999999</v>
      </c>
      <c r="U38" s="75">
        <v>421.93</v>
      </c>
      <c r="V38" s="75">
        <v>1144.222</v>
      </c>
      <c r="W38" s="75">
        <v>1029.972</v>
      </c>
      <c r="X38" s="75">
        <v>965.64400000000001</v>
      </c>
    </row>
    <row r="39" spans="1:24" x14ac:dyDescent="0.35">
      <c r="A39" s="19" t="s">
        <v>213</v>
      </c>
      <c r="B39" s="75">
        <v>383.76299999999998</v>
      </c>
      <c r="C39" s="75">
        <v>344.983</v>
      </c>
      <c r="D39" s="75">
        <v>337.76400000000001</v>
      </c>
      <c r="E39" s="75">
        <v>589.327</v>
      </c>
      <c r="F39" s="75">
        <v>623.01300000000003</v>
      </c>
      <c r="G39" s="75">
        <v>718.57799999999997</v>
      </c>
      <c r="H39" s="75">
        <v>1624.674</v>
      </c>
      <c r="I39" s="75">
        <v>1993.7449999999999</v>
      </c>
      <c r="J39" s="75">
        <v>2058.39</v>
      </c>
      <c r="K39" s="75">
        <v>1792.086</v>
      </c>
      <c r="L39" s="75">
        <v>1863.107</v>
      </c>
      <c r="M39" s="75">
        <v>1409.1969999999999</v>
      </c>
      <c r="N39" s="75">
        <v>1532.4159999999999</v>
      </c>
      <c r="O39" s="75">
        <v>1546.11</v>
      </c>
      <c r="P39" s="75">
        <v>913.60299999999995</v>
      </c>
      <c r="Q39" s="75">
        <v>1007.3579999999999</v>
      </c>
      <c r="R39" s="75">
        <v>1205.3620000000001</v>
      </c>
      <c r="S39" s="75">
        <v>534.07300000000009</v>
      </c>
      <c r="T39" s="75">
        <v>523.58299999999997</v>
      </c>
      <c r="U39" s="75">
        <v>670.41300000000001</v>
      </c>
      <c r="V39" s="75">
        <v>953.96299999999997</v>
      </c>
      <c r="W39" s="75">
        <v>112.205</v>
      </c>
      <c r="X39" s="75">
        <v>110.996</v>
      </c>
    </row>
    <row r="40" spans="1:24" x14ac:dyDescent="0.35">
      <c r="A40" s="19" t="s">
        <v>82</v>
      </c>
      <c r="B40" s="75" t="s">
        <v>25</v>
      </c>
      <c r="C40" s="75">
        <v>2.1220000000000141</v>
      </c>
      <c r="D40" s="75">
        <v>2.6370000000000005</v>
      </c>
      <c r="E40" s="75" t="s">
        <v>25</v>
      </c>
      <c r="F40" s="75" t="s">
        <v>25</v>
      </c>
      <c r="G40" s="75" t="s">
        <v>25</v>
      </c>
      <c r="H40" s="75">
        <v>11.197000000000116</v>
      </c>
      <c r="I40" s="75" t="s">
        <v>25</v>
      </c>
      <c r="J40" s="75" t="s">
        <v>25</v>
      </c>
      <c r="K40" s="75" t="s">
        <v>25</v>
      </c>
      <c r="L40" s="75">
        <v>0.44900000000006912</v>
      </c>
      <c r="M40" s="75">
        <v>0.43200000000001637</v>
      </c>
      <c r="N40" s="75">
        <v>0.45199999999999818</v>
      </c>
      <c r="O40" s="75">
        <v>0.45900000000006003</v>
      </c>
      <c r="P40" s="75">
        <v>0.81700000000000728</v>
      </c>
      <c r="Q40" s="75">
        <v>166.39699999999999</v>
      </c>
      <c r="R40" s="75">
        <v>179.86500000000001</v>
      </c>
      <c r="S40" s="75">
        <v>188.29499999999999</v>
      </c>
      <c r="T40" s="75">
        <v>113.499606</v>
      </c>
      <c r="U40" s="75">
        <v>183.69478645780001</v>
      </c>
      <c r="V40" s="75">
        <v>177.17499999999995</v>
      </c>
      <c r="W40" s="75">
        <v>47.38</v>
      </c>
      <c r="X40" s="75">
        <v>52.985000000000007</v>
      </c>
    </row>
    <row r="41" spans="1:24" x14ac:dyDescent="0.35">
      <c r="A41" s="63" t="s">
        <v>86</v>
      </c>
      <c r="B41" s="73">
        <v>950.28</v>
      </c>
      <c r="C41" s="73">
        <v>926.22700000000009</v>
      </c>
      <c r="D41" s="73">
        <v>970.779</v>
      </c>
      <c r="E41" s="73">
        <v>1295.3899999999999</v>
      </c>
      <c r="F41" s="73">
        <v>1321.3710000000001</v>
      </c>
      <c r="G41" s="73">
        <v>1436.1959999999999</v>
      </c>
      <c r="H41" s="73">
        <v>2565.5360000000001</v>
      </c>
      <c r="I41" s="73">
        <v>2949.1369999999997</v>
      </c>
      <c r="J41" s="73">
        <v>2724.6880000000001</v>
      </c>
      <c r="K41" s="73">
        <v>2482.4569999999999</v>
      </c>
      <c r="L41" s="73">
        <v>2578.0590000000002</v>
      </c>
      <c r="M41" s="73">
        <v>2029.9169999999999</v>
      </c>
      <c r="N41" s="73">
        <v>2149.6090000000004</v>
      </c>
      <c r="O41" s="73">
        <v>2154.7299999999996</v>
      </c>
      <c r="P41" s="73">
        <v>1491.9449999999999</v>
      </c>
      <c r="Q41" s="73">
        <v>1783.6999999999998</v>
      </c>
      <c r="R41" s="73">
        <v>1941.615</v>
      </c>
      <c r="S41" s="73">
        <v>1262.9530000000002</v>
      </c>
      <c r="T41" s="73">
        <v>1138.5566060000001</v>
      </c>
      <c r="U41" s="73">
        <v>1276.0377864578002</v>
      </c>
      <c r="V41" s="73">
        <v>2275.3599999999997</v>
      </c>
      <c r="W41" s="73">
        <v>1189.557</v>
      </c>
      <c r="X41" s="73">
        <v>1129.625</v>
      </c>
    </row>
    <row r="42" spans="1:24" x14ac:dyDescent="0.35">
      <c r="A42" s="63" t="s">
        <v>85</v>
      </c>
      <c r="B42" s="73">
        <v>1053.9780000000001</v>
      </c>
      <c r="C42" s="73">
        <v>1023.9480000000001</v>
      </c>
      <c r="D42" s="73">
        <v>1069.9859999999999</v>
      </c>
      <c r="E42" s="73">
        <v>1384.9389999999999</v>
      </c>
      <c r="F42" s="73">
        <v>1404.269</v>
      </c>
      <c r="G42" s="73">
        <v>1525.5139999999999</v>
      </c>
      <c r="H42" s="73">
        <v>3553.9940000000001</v>
      </c>
      <c r="I42" s="73">
        <v>3931.8959999999997</v>
      </c>
      <c r="J42" s="73">
        <v>3776.6680000000001</v>
      </c>
      <c r="K42" s="73">
        <v>2525.4949999999999</v>
      </c>
      <c r="L42" s="73">
        <v>2618.4370000000004</v>
      </c>
      <c r="M42" s="73">
        <v>2062.35</v>
      </c>
      <c r="N42" s="73">
        <v>2176.7650000000003</v>
      </c>
      <c r="O42" s="73">
        <v>2183.2699999999995</v>
      </c>
      <c r="P42" s="73">
        <v>1503.6179999999999</v>
      </c>
      <c r="Q42" s="73">
        <v>1921.4269999999997</v>
      </c>
      <c r="R42" s="73">
        <v>2075.607</v>
      </c>
      <c r="S42" s="73">
        <v>1391.1820000000002</v>
      </c>
      <c r="T42" s="73">
        <v>1260.3896060000002</v>
      </c>
      <c r="U42" s="73">
        <v>1391.1237864578002</v>
      </c>
      <c r="V42" s="73">
        <v>6774.2260000000006</v>
      </c>
      <c r="W42" s="73">
        <v>5446.6170000000002</v>
      </c>
      <c r="X42" s="73">
        <v>4719.2990000000009</v>
      </c>
    </row>
    <row r="43" spans="1:24" x14ac:dyDescent="0.35">
      <c r="A43" s="56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</row>
    <row r="44" spans="1:24" x14ac:dyDescent="0.35">
      <c r="A44" s="56" t="s">
        <v>84</v>
      </c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</row>
    <row r="45" spans="1:24" x14ac:dyDescent="0.35">
      <c r="A45" s="19" t="s">
        <v>214</v>
      </c>
      <c r="B45" s="75" t="s">
        <v>25</v>
      </c>
      <c r="C45" s="75" t="s">
        <v>25</v>
      </c>
      <c r="D45" s="75">
        <v>10.592000000000001</v>
      </c>
      <c r="E45" s="75">
        <v>10.592000000000001</v>
      </c>
      <c r="F45" s="75">
        <v>10.592000000000001</v>
      </c>
      <c r="G45" s="75">
        <v>271.23500000000001</v>
      </c>
      <c r="H45" s="75">
        <v>383.75</v>
      </c>
      <c r="I45" s="75">
        <v>324.959</v>
      </c>
      <c r="J45" s="75">
        <v>359.50700000000001</v>
      </c>
      <c r="K45" s="75">
        <v>706.3</v>
      </c>
      <c r="L45" s="75">
        <v>721.28099999999995</v>
      </c>
      <c r="M45" s="75">
        <v>1293.308</v>
      </c>
      <c r="N45" s="75">
        <v>851.83600000000001</v>
      </c>
      <c r="O45" s="75">
        <v>364.68099999999998</v>
      </c>
      <c r="P45" s="75">
        <v>904.02499999999998</v>
      </c>
      <c r="Q45" s="75">
        <v>432.12900000000002</v>
      </c>
      <c r="R45" s="75">
        <v>475.346</v>
      </c>
      <c r="S45" s="75">
        <v>886.5</v>
      </c>
      <c r="T45" s="75">
        <v>868.97</v>
      </c>
      <c r="U45" s="75">
        <v>1003.597</v>
      </c>
      <c r="V45" s="75">
        <v>1295.423</v>
      </c>
      <c r="W45" s="75">
        <v>997.51499999999999</v>
      </c>
      <c r="X45" s="75">
        <v>1016.742</v>
      </c>
    </row>
    <row r="46" spans="1:24" x14ac:dyDescent="0.35">
      <c r="A46" s="19" t="s">
        <v>231</v>
      </c>
      <c r="B46" s="75" t="s">
        <v>25</v>
      </c>
      <c r="C46" s="75" t="s">
        <v>25</v>
      </c>
      <c r="D46" s="75" t="s">
        <v>25</v>
      </c>
      <c r="E46" s="75">
        <v>1800</v>
      </c>
      <c r="F46" s="75">
        <v>0.63200000000000001</v>
      </c>
      <c r="G46" s="75">
        <v>0.64500000000000002</v>
      </c>
      <c r="H46" s="75">
        <v>1000</v>
      </c>
      <c r="I46" s="75">
        <v>1000</v>
      </c>
      <c r="J46" s="75">
        <v>1000</v>
      </c>
      <c r="K46" s="75" t="s">
        <v>25</v>
      </c>
      <c r="L46" s="75" t="s">
        <v>25</v>
      </c>
      <c r="M46" s="75" t="s">
        <v>25</v>
      </c>
      <c r="N46" s="75" t="s">
        <v>25</v>
      </c>
      <c r="O46" s="75" t="s">
        <v>25</v>
      </c>
      <c r="P46" s="75" t="s">
        <v>25</v>
      </c>
      <c r="Q46" s="75" t="s">
        <v>25</v>
      </c>
      <c r="R46" s="75" t="s">
        <v>25</v>
      </c>
      <c r="S46" s="75" t="s">
        <v>25</v>
      </c>
      <c r="T46" s="75" t="s">
        <v>25</v>
      </c>
      <c r="U46" s="75" t="s">
        <v>25</v>
      </c>
      <c r="V46" s="75">
        <v>100.355</v>
      </c>
      <c r="W46" s="75">
        <v>95.013000000000005</v>
      </c>
      <c r="X46" s="75">
        <v>659.64499999999998</v>
      </c>
    </row>
    <row r="47" spans="1:24" x14ac:dyDescent="0.35">
      <c r="A47" s="19" t="s">
        <v>83</v>
      </c>
      <c r="B47" s="75">
        <v>37.119</v>
      </c>
      <c r="C47" s="75">
        <v>35.613999999999997</v>
      </c>
      <c r="D47" s="75">
        <v>35.76</v>
      </c>
      <c r="E47" s="75">
        <v>41.834000000000003</v>
      </c>
      <c r="F47" s="75">
        <v>44.664999999999999</v>
      </c>
      <c r="G47" s="75">
        <v>45.475000000000001</v>
      </c>
      <c r="H47" s="75">
        <v>43.216999999999999</v>
      </c>
      <c r="I47" s="75">
        <v>42.15</v>
      </c>
      <c r="J47" s="75">
        <v>32.124000000000002</v>
      </c>
      <c r="K47" s="75">
        <v>32.695</v>
      </c>
      <c r="L47" s="75">
        <v>34.615000000000002</v>
      </c>
      <c r="M47" s="75">
        <v>34.283999999999999</v>
      </c>
      <c r="N47" s="75">
        <v>34.149000000000001</v>
      </c>
      <c r="O47" s="75">
        <v>35.948999999999998</v>
      </c>
      <c r="P47" s="75">
        <v>32.93</v>
      </c>
      <c r="Q47" s="75">
        <v>35.521999999999998</v>
      </c>
      <c r="R47" s="75">
        <v>33.497</v>
      </c>
      <c r="S47" s="75">
        <v>36.048000000000002</v>
      </c>
      <c r="T47" s="75">
        <v>35.752000000000002</v>
      </c>
      <c r="U47" s="75">
        <v>35.820999999999998</v>
      </c>
      <c r="V47" s="75">
        <v>54.072000000000003</v>
      </c>
      <c r="W47" s="75">
        <v>46.808999999999997</v>
      </c>
      <c r="X47" s="75">
        <v>53.262999999999998</v>
      </c>
    </row>
    <row r="48" spans="1:24" x14ac:dyDescent="0.35">
      <c r="A48" s="19" t="s">
        <v>185</v>
      </c>
      <c r="B48" s="75" t="s">
        <v>25</v>
      </c>
      <c r="C48" s="75" t="s">
        <v>25</v>
      </c>
      <c r="D48" s="75" t="s">
        <v>25</v>
      </c>
      <c r="E48" s="75">
        <v>1144</v>
      </c>
      <c r="F48" s="75" t="s">
        <v>25</v>
      </c>
      <c r="G48" s="75">
        <v>96.551999999999992</v>
      </c>
      <c r="H48" s="75">
        <v>820</v>
      </c>
      <c r="I48" s="75">
        <v>743</v>
      </c>
      <c r="J48" s="75">
        <v>764</v>
      </c>
      <c r="K48" s="75">
        <v>842</v>
      </c>
      <c r="L48" s="75">
        <v>612.82399999999996</v>
      </c>
      <c r="M48" s="75">
        <v>706.91600000000005</v>
      </c>
      <c r="N48" s="75">
        <v>466.11799999999999</v>
      </c>
      <c r="O48" s="75">
        <v>425.572</v>
      </c>
      <c r="P48" s="75">
        <v>457.762</v>
      </c>
      <c r="Q48" s="75">
        <v>533.64300000000003</v>
      </c>
      <c r="R48" s="75">
        <v>517.84699999999998</v>
      </c>
      <c r="S48" s="75">
        <v>528.99699999999996</v>
      </c>
      <c r="T48" s="75" t="s">
        <v>25</v>
      </c>
      <c r="U48" s="75" t="s">
        <v>25</v>
      </c>
      <c r="V48" s="75" t="s">
        <v>25</v>
      </c>
      <c r="W48" s="75" t="s">
        <v>25</v>
      </c>
      <c r="X48" s="75" t="s">
        <v>25</v>
      </c>
    </row>
    <row r="49" spans="1:24" x14ac:dyDescent="0.35">
      <c r="A49" s="19" t="s">
        <v>212</v>
      </c>
      <c r="B49" s="75">
        <v>1726.473</v>
      </c>
      <c r="C49" s="75">
        <v>1634.7159999999999</v>
      </c>
      <c r="D49" s="75">
        <v>1425.6499999999999</v>
      </c>
      <c r="E49" s="75">
        <v>1202.1179999999999</v>
      </c>
      <c r="F49" s="75">
        <v>1162.6030000000001</v>
      </c>
      <c r="G49" s="75">
        <v>1298.652</v>
      </c>
      <c r="H49" s="75">
        <v>1352.385</v>
      </c>
      <c r="I49" s="75">
        <v>1471.154</v>
      </c>
      <c r="J49" s="75">
        <v>763.21900000000005</v>
      </c>
      <c r="K49" s="75">
        <v>4386.4290000000001</v>
      </c>
      <c r="L49" s="75">
        <v>963.07899999999995</v>
      </c>
      <c r="M49" s="75">
        <v>737</v>
      </c>
      <c r="N49" s="75">
        <v>773.94499999999994</v>
      </c>
      <c r="O49" s="75">
        <v>884.64699999999993</v>
      </c>
      <c r="P49" s="75">
        <v>864.17600000000004</v>
      </c>
      <c r="Q49" s="75">
        <v>863.33399999999995</v>
      </c>
      <c r="R49" s="75">
        <v>834.81500000000005</v>
      </c>
      <c r="S49" s="75">
        <v>890.6</v>
      </c>
      <c r="T49" s="75">
        <v>1454.035394</v>
      </c>
      <c r="U49" s="75">
        <v>1901.9112135421999</v>
      </c>
      <c r="V49" s="75">
        <v>2605.7919999999999</v>
      </c>
      <c r="W49" s="75">
        <v>2996.1510000000003</v>
      </c>
      <c r="X49" s="75">
        <v>2545.6639999999998</v>
      </c>
    </row>
    <row r="50" spans="1:24" x14ac:dyDescent="0.35">
      <c r="A50" s="19" t="s">
        <v>81</v>
      </c>
      <c r="B50" s="75" t="s">
        <v>25</v>
      </c>
      <c r="C50" s="75" t="s">
        <v>25</v>
      </c>
      <c r="D50" s="75" t="s">
        <v>25</v>
      </c>
      <c r="E50" s="75" t="s">
        <v>25</v>
      </c>
      <c r="F50" s="75" t="s">
        <v>25</v>
      </c>
      <c r="G50" s="75" t="s">
        <v>25</v>
      </c>
      <c r="H50" s="75" t="s">
        <v>25</v>
      </c>
      <c r="I50" s="75" t="s">
        <v>25</v>
      </c>
      <c r="J50" s="75">
        <v>1343.4</v>
      </c>
      <c r="K50" s="75">
        <v>1E-3</v>
      </c>
      <c r="L50" s="75" t="s">
        <v>25</v>
      </c>
      <c r="M50" s="75">
        <v>-1E-3</v>
      </c>
      <c r="N50" s="75" t="s">
        <v>25</v>
      </c>
      <c r="O50" s="75" t="s">
        <v>25</v>
      </c>
      <c r="P50" s="75" t="s">
        <v>25</v>
      </c>
      <c r="Q50" s="75" t="s">
        <v>25</v>
      </c>
      <c r="R50" s="75" t="s">
        <v>25</v>
      </c>
      <c r="S50" s="75" t="s">
        <v>25</v>
      </c>
      <c r="T50" s="75" t="s">
        <v>25</v>
      </c>
      <c r="U50" s="75" t="s">
        <v>25</v>
      </c>
      <c r="V50" s="75" t="s">
        <v>25</v>
      </c>
      <c r="W50" s="75" t="s">
        <v>25</v>
      </c>
      <c r="X50" s="75" t="s">
        <v>25</v>
      </c>
    </row>
    <row r="51" spans="1:24" x14ac:dyDescent="0.35">
      <c r="A51" s="63" t="s">
        <v>80</v>
      </c>
      <c r="B51" s="73">
        <v>1763.5919999999999</v>
      </c>
      <c r="C51" s="73">
        <v>1670.33</v>
      </c>
      <c r="D51" s="73">
        <v>1472.002</v>
      </c>
      <c r="E51" s="73">
        <v>4198.5930000000008</v>
      </c>
      <c r="F51" s="73">
        <v>1218.492</v>
      </c>
      <c r="G51" s="73">
        <v>1712.5590000000002</v>
      </c>
      <c r="H51" s="73">
        <v>3599</v>
      </c>
      <c r="I51" s="73">
        <v>3581</v>
      </c>
      <c r="J51" s="73">
        <v>4262.25</v>
      </c>
      <c r="K51" s="73">
        <v>5967.4250000000002</v>
      </c>
      <c r="L51" s="73">
        <v>2331.799</v>
      </c>
      <c r="M51" s="73">
        <v>2772</v>
      </c>
      <c r="N51" s="73">
        <v>2126.0479999999998</v>
      </c>
      <c r="O51" s="73">
        <v>1710.8489999999999</v>
      </c>
      <c r="P51" s="73">
        <v>2258.893</v>
      </c>
      <c r="Q51" s="73">
        <v>1864.6280000000002</v>
      </c>
      <c r="R51" s="73">
        <v>1861.5050000000001</v>
      </c>
      <c r="S51" s="73">
        <v>2342.145</v>
      </c>
      <c r="T51" s="73">
        <v>2358.7573940000002</v>
      </c>
      <c r="U51" s="73">
        <v>2941.3292135421998</v>
      </c>
      <c r="V51" s="73">
        <v>4055.6419999999998</v>
      </c>
      <c r="W51" s="73">
        <v>4135.4880000000003</v>
      </c>
      <c r="X51" s="73">
        <v>4275.3139999999994</v>
      </c>
    </row>
    <row r="52" spans="1:24" x14ac:dyDescent="0.35">
      <c r="A52" s="56" t="s">
        <v>79</v>
      </c>
      <c r="B52" s="74">
        <v>2817.5699999999997</v>
      </c>
      <c r="C52" s="74">
        <v>2694.2780000000002</v>
      </c>
      <c r="D52" s="74">
        <v>2541.9879999999998</v>
      </c>
      <c r="E52" s="74">
        <v>5583.5320000000011</v>
      </c>
      <c r="F52" s="74">
        <v>2622.761</v>
      </c>
      <c r="G52" s="74">
        <v>3238.0730000000003</v>
      </c>
      <c r="H52" s="74">
        <v>7152.9940000000006</v>
      </c>
      <c r="I52" s="74">
        <v>7512.8959999999997</v>
      </c>
      <c r="J52" s="74">
        <v>8038.9179999999997</v>
      </c>
      <c r="K52" s="74">
        <v>8492.92</v>
      </c>
      <c r="L52" s="74">
        <v>4950.2360000000008</v>
      </c>
      <c r="M52" s="74">
        <v>4834</v>
      </c>
      <c r="N52" s="74">
        <v>4302.8130000000001</v>
      </c>
      <c r="O52" s="74">
        <v>3894.1189999999997</v>
      </c>
      <c r="P52" s="74">
        <v>3762.511</v>
      </c>
      <c r="Q52" s="74">
        <v>3786.0549999999998</v>
      </c>
      <c r="R52" s="74">
        <v>3937.1120000000001</v>
      </c>
      <c r="S52" s="74">
        <v>3733.3270000000002</v>
      </c>
      <c r="T52" s="74">
        <v>3619.1470000000004</v>
      </c>
      <c r="U52" s="74">
        <v>4332.4529999999995</v>
      </c>
      <c r="V52" s="74">
        <v>10829.868</v>
      </c>
      <c r="W52" s="74">
        <v>9582.1049999999996</v>
      </c>
      <c r="X52" s="74">
        <v>8994.6130000000012</v>
      </c>
    </row>
    <row r="53" spans="1:24" x14ac:dyDescent="0.35">
      <c r="A53" s="63" t="s">
        <v>78</v>
      </c>
      <c r="B53" s="73">
        <v>9582.9249999999993</v>
      </c>
      <c r="C53" s="73">
        <v>8941.1820000000007</v>
      </c>
      <c r="D53" s="73">
        <v>8771.6260000000002</v>
      </c>
      <c r="E53" s="73">
        <v>10800.196</v>
      </c>
      <c r="F53" s="73">
        <v>11697.375</v>
      </c>
      <c r="G53" s="73">
        <v>12841.836000000001</v>
      </c>
      <c r="H53" s="73">
        <v>17134.221000000001</v>
      </c>
      <c r="I53" s="73">
        <v>17435.54</v>
      </c>
      <c r="J53" s="73">
        <v>17839.421999999999</v>
      </c>
      <c r="K53" s="73">
        <v>22244.2</v>
      </c>
      <c r="L53" s="73">
        <v>19543.127</v>
      </c>
      <c r="M53" s="73">
        <v>18768.719000000001</v>
      </c>
      <c r="N53" s="73">
        <v>18120.034</v>
      </c>
      <c r="O53" s="73">
        <v>18816.255000000001</v>
      </c>
      <c r="P53" s="73">
        <v>18573.378000000001</v>
      </c>
      <c r="Q53" s="73">
        <v>17500.441999999999</v>
      </c>
      <c r="R53" s="73">
        <v>18144.808000000001</v>
      </c>
      <c r="S53" s="73">
        <v>17724.958999999999</v>
      </c>
      <c r="T53" s="73">
        <v>17340.725999999999</v>
      </c>
      <c r="U53" s="73">
        <v>18068.088</v>
      </c>
      <c r="V53" s="73">
        <v>22762.308000000001</v>
      </c>
      <c r="W53" s="73">
        <v>21139.809999999998</v>
      </c>
      <c r="X53" s="73">
        <v>20205.841</v>
      </c>
    </row>
    <row r="54" spans="1:24" ht="15" customHeight="1" x14ac:dyDescent="0.35">
      <c r="A54" s="19"/>
    </row>
    <row r="55" spans="1:24" ht="15" customHeight="1" x14ac:dyDescent="0.35">
      <c r="B55" s="72"/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</row>
  </sheetData>
  <pageMargins left="0.7" right="0.7" top="0.75" bottom="0.75" header="0.3" footer="0.3"/>
  <pageSetup paperSize="8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BB93B-D6BD-4BBF-9406-C3572CE43D83}">
  <sheetPr>
    <pageSetUpPr fitToPage="1"/>
  </sheetPr>
  <dimension ref="A1:X80"/>
  <sheetViews>
    <sheetView showGridLines="0" topLeftCell="A41" zoomScale="110" zoomScaleNormal="110" zoomScaleSheetLayoutView="90" workbookViewId="0">
      <pane xSplit="1" topLeftCell="Q1" activePane="topRight" state="frozen"/>
      <selection activeCell="AC23" sqref="AC23"/>
      <selection pane="topRight" activeCell="AC19" sqref="AC19"/>
    </sheetView>
  </sheetViews>
  <sheetFormatPr defaultColWidth="8.7265625" defaultRowHeight="14.5" x14ac:dyDescent="0.35"/>
  <cols>
    <col min="1" max="1" width="48.453125" style="3" customWidth="1"/>
    <col min="2" max="7" width="8.7265625" style="3" customWidth="1"/>
    <col min="8" max="8" width="8.54296875" style="3" customWidth="1"/>
    <col min="9" max="10" width="8.7265625" style="3" customWidth="1"/>
    <col min="11" max="16384" width="8.7265625" style="3"/>
  </cols>
  <sheetData>
    <row r="1" spans="1:24" ht="18.5" x14ac:dyDescent="0.45">
      <c r="A1" s="2" t="s">
        <v>144</v>
      </c>
    </row>
    <row r="2" spans="1:24" x14ac:dyDescent="0.35">
      <c r="A2" s="33" t="s">
        <v>44</v>
      </c>
    </row>
    <row r="3" spans="1:24" ht="21.5" thickBot="1" x14ac:dyDescent="0.4">
      <c r="A3" s="31" t="s">
        <v>42</v>
      </c>
      <c r="B3" s="30" t="s">
        <v>205</v>
      </c>
      <c r="C3" s="30" t="s">
        <v>206</v>
      </c>
      <c r="D3" s="30" t="s">
        <v>207</v>
      </c>
      <c r="E3" s="30" t="s">
        <v>208</v>
      </c>
      <c r="F3" s="30" t="s">
        <v>201</v>
      </c>
      <c r="G3" s="30" t="s">
        <v>202</v>
      </c>
      <c r="H3" s="30" t="s">
        <v>203</v>
      </c>
      <c r="I3" s="30" t="s">
        <v>204</v>
      </c>
      <c r="J3" s="30" t="s">
        <v>198</v>
      </c>
      <c r="K3" s="30" t="s">
        <v>197</v>
      </c>
      <c r="L3" s="30" t="s">
        <v>199</v>
      </c>
      <c r="M3" s="30" t="s">
        <v>200</v>
      </c>
      <c r="N3" s="30" t="s">
        <v>196</v>
      </c>
      <c r="O3" s="30" t="s">
        <v>191</v>
      </c>
      <c r="P3" s="30" t="s">
        <v>192</v>
      </c>
      <c r="Q3" s="30" t="s">
        <v>193</v>
      </c>
      <c r="R3" s="30" t="s">
        <v>194</v>
      </c>
      <c r="S3" s="30" t="s">
        <v>195</v>
      </c>
      <c r="T3" s="30" t="s">
        <v>215</v>
      </c>
      <c r="U3" s="30" t="s">
        <v>225</v>
      </c>
      <c r="V3" s="30" t="s">
        <v>228</v>
      </c>
      <c r="W3" s="30" t="s">
        <v>233</v>
      </c>
      <c r="X3" s="30" t="s">
        <v>235</v>
      </c>
    </row>
    <row r="4" spans="1:24" ht="15" thickTop="1" x14ac:dyDescent="0.35">
      <c r="A4" s="19" t="s">
        <v>61</v>
      </c>
      <c r="B4" s="75">
        <v>-112</v>
      </c>
      <c r="C4" s="75">
        <v>3</v>
      </c>
      <c r="D4" s="75">
        <v>49</v>
      </c>
      <c r="E4" s="75">
        <v>142</v>
      </c>
      <c r="F4" s="75">
        <v>-92</v>
      </c>
      <c r="G4" s="75">
        <v>38</v>
      </c>
      <c r="H4" s="75">
        <v>73</v>
      </c>
      <c r="I4" s="75">
        <v>-282</v>
      </c>
      <c r="J4" s="75">
        <v>-36</v>
      </c>
      <c r="K4" s="75">
        <v>-105</v>
      </c>
      <c r="L4" s="75">
        <v>496</v>
      </c>
      <c r="M4" s="75">
        <v>-270</v>
      </c>
      <c r="N4" s="75">
        <v>60</v>
      </c>
      <c r="O4" s="75">
        <v>136</v>
      </c>
      <c r="P4" s="75">
        <v>293</v>
      </c>
      <c r="Q4" s="75">
        <v>72</v>
      </c>
      <c r="R4" s="75">
        <v>80</v>
      </c>
      <c r="S4" s="75">
        <v>-6</v>
      </c>
      <c r="T4" s="75">
        <v>263.52600000000001</v>
      </c>
      <c r="U4" s="75">
        <v>-154.74600000000001</v>
      </c>
      <c r="V4" s="75">
        <v>204.88200000000001</v>
      </c>
      <c r="W4" s="75">
        <v>93</v>
      </c>
      <c r="X4" s="75">
        <v>136</v>
      </c>
    </row>
    <row r="5" spans="1:24" x14ac:dyDescent="0.35">
      <c r="A5" s="19" t="s">
        <v>209</v>
      </c>
      <c r="B5" s="75">
        <v>71</v>
      </c>
      <c r="C5" s="75">
        <v>174</v>
      </c>
      <c r="D5" s="75">
        <v>137</v>
      </c>
      <c r="E5" s="75">
        <v>-25</v>
      </c>
      <c r="F5" s="75">
        <v>133</v>
      </c>
      <c r="G5" s="75">
        <v>14</v>
      </c>
      <c r="H5" s="75">
        <v>136</v>
      </c>
      <c r="I5" s="75">
        <v>599</v>
      </c>
      <c r="J5" s="75">
        <v>309</v>
      </c>
      <c r="K5" s="75">
        <v>510</v>
      </c>
      <c r="L5" s="75">
        <v>44</v>
      </c>
      <c r="M5" s="75">
        <v>691</v>
      </c>
      <c r="N5" s="75">
        <v>326</v>
      </c>
      <c r="O5" s="75">
        <v>227</v>
      </c>
      <c r="P5" s="75">
        <v>242</v>
      </c>
      <c r="Q5" s="75">
        <v>358</v>
      </c>
      <c r="R5" s="75">
        <v>253</v>
      </c>
      <c r="S5" s="75">
        <v>475</v>
      </c>
      <c r="T5" s="75">
        <v>157.69999999999999</v>
      </c>
      <c r="U5" s="75">
        <v>531.29999999999995</v>
      </c>
      <c r="V5" s="75">
        <v>324.89999999999998</v>
      </c>
      <c r="W5" s="75">
        <v>419</v>
      </c>
      <c r="X5" s="75">
        <v>414</v>
      </c>
    </row>
    <row r="6" spans="1:24" x14ac:dyDescent="0.35">
      <c r="A6" s="19" t="s">
        <v>143</v>
      </c>
      <c r="B6" s="75">
        <v>-35.268000000000001</v>
      </c>
      <c r="C6" s="75">
        <v>-29.939999999999998</v>
      </c>
      <c r="D6" s="75">
        <v>-66.284999999999997</v>
      </c>
      <c r="E6" s="75">
        <v>-67.175000000000011</v>
      </c>
      <c r="F6" s="75">
        <v>-61.414000000000001</v>
      </c>
      <c r="G6" s="75">
        <v>-41.777999999999992</v>
      </c>
      <c r="H6" s="75">
        <v>-47.15600000000002</v>
      </c>
      <c r="I6" s="75">
        <v>-91.367999999999995</v>
      </c>
      <c r="J6" s="75">
        <v>-67.161000000000001</v>
      </c>
      <c r="K6" s="75">
        <v>-116.636</v>
      </c>
      <c r="L6" s="75">
        <v>-119.02200000000002</v>
      </c>
      <c r="M6" s="75">
        <v>-105.19999999999999</v>
      </c>
      <c r="N6" s="75">
        <v>-78.3</v>
      </c>
      <c r="O6" s="75">
        <v>-102.8</v>
      </c>
      <c r="P6" s="75">
        <v>-129.6</v>
      </c>
      <c r="Q6" s="75">
        <v>-120</v>
      </c>
      <c r="R6" s="75">
        <v>-78.2</v>
      </c>
      <c r="S6" s="75">
        <v>-134.5</v>
      </c>
      <c r="T6" s="75">
        <v>-158.19999999999999</v>
      </c>
      <c r="U6" s="75">
        <v>-151.1</v>
      </c>
      <c r="V6" s="75">
        <v>-213.7</v>
      </c>
      <c r="W6" s="75">
        <v>-236</v>
      </c>
      <c r="X6" s="75">
        <v>-170.4</v>
      </c>
    </row>
    <row r="7" spans="1:24" x14ac:dyDescent="0.35">
      <c r="A7" s="19" t="s">
        <v>141</v>
      </c>
      <c r="B7" s="75">
        <v>37.456000000000003</v>
      </c>
      <c r="C7" s="75">
        <v>-26.296000000000003</v>
      </c>
      <c r="D7" s="75">
        <v>-26.082999999999998</v>
      </c>
      <c r="E7" s="75">
        <v>44.639000000000003</v>
      </c>
      <c r="F7" s="75">
        <v>21.254793250000002</v>
      </c>
      <c r="G7" s="75">
        <v>-21.808</v>
      </c>
      <c r="H7" s="75">
        <v>-171.12400000000002</v>
      </c>
      <c r="I7" s="75">
        <v>100.77500000000001</v>
      </c>
      <c r="J7" s="75">
        <v>-126.748</v>
      </c>
      <c r="K7" s="75">
        <v>170.578</v>
      </c>
      <c r="L7" s="75">
        <v>-129.13</v>
      </c>
      <c r="M7" s="75">
        <v>-85.7</v>
      </c>
      <c r="N7" s="75">
        <v>-46</v>
      </c>
      <c r="O7" s="75">
        <v>0.1</v>
      </c>
      <c r="P7" s="75">
        <v>39</v>
      </c>
      <c r="Q7" s="75">
        <v>-17.8</v>
      </c>
      <c r="R7" s="75">
        <v>39.46</v>
      </c>
      <c r="S7" s="75">
        <v>39</v>
      </c>
      <c r="T7" s="75">
        <v>83.9</v>
      </c>
      <c r="U7" s="75">
        <v>101.3</v>
      </c>
      <c r="V7" s="75">
        <v>-140.19999999999999</v>
      </c>
      <c r="W7" s="75">
        <v>49</v>
      </c>
      <c r="X7" s="75">
        <v>2.4</v>
      </c>
    </row>
    <row r="8" spans="1:24" x14ac:dyDescent="0.35">
      <c r="A8" s="63" t="s">
        <v>140</v>
      </c>
      <c r="B8" s="73">
        <v>-38.756</v>
      </c>
      <c r="C8" s="73">
        <v>120.61268069000003</v>
      </c>
      <c r="D8" s="73">
        <v>93.375319310000009</v>
      </c>
      <c r="E8" s="73">
        <v>94.902264989999992</v>
      </c>
      <c r="F8" s="73">
        <v>0.50679324999999764</v>
      </c>
      <c r="G8" s="73">
        <v>-11.976793249999993</v>
      </c>
      <c r="H8" s="73">
        <v>-9.2562067500000467</v>
      </c>
      <c r="I8" s="73">
        <v>326.25300000000004</v>
      </c>
      <c r="J8" s="73">
        <v>78.680652407056058</v>
      </c>
      <c r="K8" s="73">
        <v>459</v>
      </c>
      <c r="L8" s="73">
        <v>291.34800000000007</v>
      </c>
      <c r="M8" s="73">
        <v>229.69999999999993</v>
      </c>
      <c r="N8" s="73">
        <v>261.7</v>
      </c>
      <c r="O8" s="73">
        <v>260.3</v>
      </c>
      <c r="P8" s="73">
        <v>444</v>
      </c>
      <c r="Q8" s="73">
        <v>292.09999999999997</v>
      </c>
      <c r="R8" s="73">
        <v>293.40999999999997</v>
      </c>
      <c r="S8" s="73">
        <v>373.50000000000006</v>
      </c>
      <c r="T8" s="73">
        <v>346.92600000000004</v>
      </c>
      <c r="U8" s="73">
        <v>326.75399999999996</v>
      </c>
      <c r="V8" s="73">
        <v>175.88199999999995</v>
      </c>
      <c r="W8" s="73">
        <v>325</v>
      </c>
      <c r="X8" s="73">
        <v>382</v>
      </c>
    </row>
    <row r="9" spans="1:24" x14ac:dyDescent="0.35">
      <c r="A9" s="19"/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</row>
    <row r="10" spans="1:24" x14ac:dyDescent="0.35">
      <c r="A10" s="19" t="s">
        <v>139</v>
      </c>
      <c r="B10" s="75" t="s">
        <v>25</v>
      </c>
      <c r="C10" s="75" t="s">
        <v>25</v>
      </c>
      <c r="D10" s="75" t="s">
        <v>25</v>
      </c>
      <c r="E10" s="75" t="s">
        <v>25</v>
      </c>
      <c r="F10" s="75" t="s">
        <v>25</v>
      </c>
      <c r="G10" s="75" t="s">
        <v>25</v>
      </c>
      <c r="H10" s="75" t="s">
        <v>25</v>
      </c>
      <c r="I10" s="75" t="s">
        <v>25</v>
      </c>
      <c r="J10" s="75" t="s">
        <v>25</v>
      </c>
      <c r="K10" s="75" t="s">
        <v>25</v>
      </c>
      <c r="L10" s="75">
        <v>-406.8</v>
      </c>
      <c r="M10" s="75">
        <v>406.8</v>
      </c>
      <c r="N10" s="75" t="s">
        <v>25</v>
      </c>
      <c r="O10" s="75">
        <v>-118</v>
      </c>
      <c r="P10" s="75" t="s">
        <v>25</v>
      </c>
      <c r="Q10" s="75" t="s">
        <v>25</v>
      </c>
      <c r="R10" s="75" t="s">
        <v>25</v>
      </c>
      <c r="S10" s="75">
        <v>113.9</v>
      </c>
      <c r="T10" s="75" t="s">
        <v>25</v>
      </c>
      <c r="U10" s="75" t="s">
        <v>25</v>
      </c>
      <c r="V10" s="75" t="s">
        <v>25</v>
      </c>
      <c r="W10" s="136" t="s">
        <v>25</v>
      </c>
      <c r="X10" s="136" t="s">
        <v>25</v>
      </c>
    </row>
    <row r="11" spans="1:24" x14ac:dyDescent="0.35">
      <c r="A11" s="19" t="s">
        <v>217</v>
      </c>
      <c r="B11" s="75">
        <v>-4.5599999999999996</v>
      </c>
      <c r="C11" s="75">
        <v>-37.565999999999995</v>
      </c>
      <c r="D11" s="75">
        <v>-2.6720000000000041</v>
      </c>
      <c r="E11" s="75">
        <v>-2218.3770000000004</v>
      </c>
      <c r="F11" s="75">
        <v>-18.652000000000001</v>
      </c>
      <c r="G11" s="75">
        <v>-539.05899999999997</v>
      </c>
      <c r="H11" s="75">
        <v>-2167.857</v>
      </c>
      <c r="I11" s="75">
        <v>-362.44199999999955</v>
      </c>
      <c r="J11" s="75">
        <v>-4.5670000000000002</v>
      </c>
      <c r="K11" s="75">
        <v>-33.052</v>
      </c>
      <c r="L11" s="75">
        <v>-54.080999999999989</v>
      </c>
      <c r="M11" s="75">
        <v>6.7000000000000028</v>
      </c>
      <c r="N11" s="75">
        <v>-161.5</v>
      </c>
      <c r="O11" s="75">
        <v>19.7</v>
      </c>
      <c r="P11" s="75">
        <v>-4.8</v>
      </c>
      <c r="Q11" s="75">
        <v>-454.3</v>
      </c>
      <c r="R11" s="75">
        <v>-20.100000000000001</v>
      </c>
      <c r="S11" s="75">
        <v>-7.9000000000000057</v>
      </c>
      <c r="T11" s="75">
        <v>-14</v>
      </c>
      <c r="U11" s="75">
        <v>-3.9</v>
      </c>
      <c r="V11" s="75">
        <v>-6003.4000000000005</v>
      </c>
      <c r="W11" s="75">
        <v>-15</v>
      </c>
      <c r="X11" s="75">
        <v>-192</v>
      </c>
    </row>
    <row r="12" spans="1:24" x14ac:dyDescent="0.35">
      <c r="A12" s="19" t="s">
        <v>138</v>
      </c>
      <c r="B12" s="75" t="s">
        <v>25</v>
      </c>
      <c r="C12" s="75" t="s">
        <v>25</v>
      </c>
      <c r="D12" s="75" t="s">
        <v>25</v>
      </c>
      <c r="E12" s="75" t="s">
        <v>25</v>
      </c>
      <c r="F12" s="75" t="s">
        <v>25</v>
      </c>
      <c r="G12" s="75" t="s">
        <v>25</v>
      </c>
      <c r="H12" s="75" t="s">
        <v>25</v>
      </c>
      <c r="I12" s="75" t="s">
        <v>25</v>
      </c>
      <c r="J12" s="75" t="s">
        <v>25</v>
      </c>
      <c r="K12" s="75">
        <v>-216.5205</v>
      </c>
      <c r="L12" s="75">
        <v>-100.77950000000001</v>
      </c>
      <c r="M12" s="75" t="s">
        <v>25</v>
      </c>
      <c r="N12" s="75">
        <v>-462.8</v>
      </c>
      <c r="O12" s="75">
        <v>-365</v>
      </c>
      <c r="P12" s="75">
        <v>-111.9</v>
      </c>
      <c r="Q12" s="75">
        <v>-482</v>
      </c>
      <c r="R12" s="75" t="s">
        <v>25</v>
      </c>
      <c r="S12" s="75">
        <v>-521.29999999999995</v>
      </c>
      <c r="T12" s="75" t="s">
        <v>25</v>
      </c>
      <c r="U12" s="75" t="s">
        <v>25</v>
      </c>
      <c r="V12" s="75" t="s">
        <v>25</v>
      </c>
      <c r="W12" s="136">
        <v>-1074</v>
      </c>
      <c r="X12" s="136" t="s">
        <v>25</v>
      </c>
    </row>
    <row r="13" spans="1:24" x14ac:dyDescent="0.35">
      <c r="A13" s="19" t="s">
        <v>137</v>
      </c>
      <c r="B13" s="75">
        <v>-41.689</v>
      </c>
      <c r="C13" s="75">
        <v>-44.011999999999993</v>
      </c>
      <c r="D13" s="75">
        <v>-80.229000000000013</v>
      </c>
      <c r="E13" s="75">
        <v>-42.120000000000005</v>
      </c>
      <c r="F13" s="75">
        <v>-53.293999999999997</v>
      </c>
      <c r="G13" s="75">
        <v>-59.076999999999998</v>
      </c>
      <c r="H13" s="75">
        <v>-72.864000000000019</v>
      </c>
      <c r="I13" s="75">
        <v>-67.075999999999993</v>
      </c>
      <c r="J13" s="75">
        <v>-63.313000000000002</v>
      </c>
      <c r="K13" s="75">
        <v>-47.888999999999996</v>
      </c>
      <c r="L13" s="75">
        <v>-63.098000000000013</v>
      </c>
      <c r="M13" s="75">
        <v>-59.699999999999989</v>
      </c>
      <c r="N13" s="75">
        <v>-62.2</v>
      </c>
      <c r="O13" s="75">
        <v>-65</v>
      </c>
      <c r="P13" s="75">
        <v>-43.2</v>
      </c>
      <c r="Q13" s="75">
        <v>-41.7</v>
      </c>
      <c r="R13" s="75">
        <v>-24.4</v>
      </c>
      <c r="S13" s="75">
        <v>-22.3</v>
      </c>
      <c r="T13" s="75">
        <v>-12.3</v>
      </c>
      <c r="U13" s="75">
        <v>-38.9</v>
      </c>
      <c r="V13" s="75">
        <v>-41.3</v>
      </c>
      <c r="W13" s="75">
        <v>-49</v>
      </c>
      <c r="X13" s="75">
        <v>-52</v>
      </c>
    </row>
    <row r="14" spans="1:24" x14ac:dyDescent="0.35">
      <c r="A14" s="19" t="s">
        <v>136</v>
      </c>
      <c r="B14" s="75">
        <v>1.0999999999999999E-2</v>
      </c>
      <c r="C14" s="75">
        <v>0.58199999999999996</v>
      </c>
      <c r="D14" s="75">
        <v>-0.55799999999999994</v>
      </c>
      <c r="E14" s="75">
        <v>0</v>
      </c>
      <c r="F14" s="75">
        <v>-2.028</v>
      </c>
      <c r="G14" s="75">
        <v>-25.937000000000001</v>
      </c>
      <c r="H14" s="75">
        <v>-1.6709999999999994</v>
      </c>
      <c r="I14" s="75">
        <v>-1.8930000000000007</v>
      </c>
      <c r="J14" s="75" t="s">
        <v>25</v>
      </c>
      <c r="K14" s="75" t="s">
        <v>25</v>
      </c>
      <c r="L14" s="75" t="s">
        <v>25</v>
      </c>
      <c r="M14" s="75" t="s">
        <v>25</v>
      </c>
      <c r="N14" s="75" t="s">
        <v>25</v>
      </c>
      <c r="O14" s="75" t="s">
        <v>25</v>
      </c>
      <c r="P14" s="75" t="s">
        <v>25</v>
      </c>
      <c r="Q14" s="75" t="s">
        <v>25</v>
      </c>
      <c r="R14" s="75" t="s">
        <v>25</v>
      </c>
      <c r="S14" s="75" t="s">
        <v>25</v>
      </c>
      <c r="T14" s="75" t="s">
        <v>25</v>
      </c>
      <c r="U14" s="75" t="s">
        <v>25</v>
      </c>
      <c r="V14" s="75" t="s">
        <v>25</v>
      </c>
      <c r="W14" s="136" t="s">
        <v>25</v>
      </c>
      <c r="X14" s="136" t="s">
        <v>25</v>
      </c>
    </row>
    <row r="15" spans="1:24" x14ac:dyDescent="0.35">
      <c r="A15" s="63" t="s">
        <v>135</v>
      </c>
      <c r="B15" s="73">
        <v>-46.238</v>
      </c>
      <c r="C15" s="73">
        <v>-80.995999999999995</v>
      </c>
      <c r="D15" s="73">
        <v>-83.459000000000017</v>
      </c>
      <c r="E15" s="73">
        <v>-2260.4970000000003</v>
      </c>
      <c r="F15" s="73">
        <v>-73.974000000000004</v>
      </c>
      <c r="G15" s="73">
        <v>-624.07299999999998</v>
      </c>
      <c r="H15" s="73">
        <v>-2242.3919999999998</v>
      </c>
      <c r="I15" s="73">
        <v>-431.4109999999996</v>
      </c>
      <c r="J15" s="73">
        <v>-68.363</v>
      </c>
      <c r="K15" s="73">
        <v>-296.9785</v>
      </c>
      <c r="L15" s="73">
        <v>-624.75849999999991</v>
      </c>
      <c r="M15" s="73">
        <v>354.1</v>
      </c>
      <c r="N15" s="73">
        <v>-686.5</v>
      </c>
      <c r="O15" s="73">
        <v>-528.29999999999995</v>
      </c>
      <c r="P15" s="73">
        <v>-159.9</v>
      </c>
      <c r="Q15" s="73">
        <v>-978</v>
      </c>
      <c r="R15" s="73">
        <v>-44.5</v>
      </c>
      <c r="S15" s="73">
        <v>-437.59999999999997</v>
      </c>
      <c r="T15" s="73">
        <v>-26.3</v>
      </c>
      <c r="U15" s="73">
        <v>-42.8</v>
      </c>
      <c r="V15" s="73">
        <v>-6044.7000000000007</v>
      </c>
      <c r="W15" s="73">
        <v>-1138</v>
      </c>
      <c r="X15" s="73">
        <v>-243.6</v>
      </c>
    </row>
    <row r="16" spans="1:24" x14ac:dyDescent="0.35">
      <c r="A16" s="19"/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</row>
    <row r="17" spans="1:24" x14ac:dyDescent="0.35">
      <c r="A17" s="19" t="s">
        <v>134</v>
      </c>
      <c r="B17" s="75">
        <v>-0.14099999999999999</v>
      </c>
      <c r="C17" s="75">
        <v>1.999999999999974E-3</v>
      </c>
      <c r="D17" s="75">
        <v>0.27600000000000002</v>
      </c>
      <c r="E17" s="75">
        <v>1800.3140000000001</v>
      </c>
      <c r="F17" s="75">
        <v>-1800</v>
      </c>
      <c r="G17" s="75">
        <v>0</v>
      </c>
      <c r="H17" s="75">
        <v>1900</v>
      </c>
      <c r="I17" s="75" t="s">
        <v>25</v>
      </c>
      <c r="J17" s="75">
        <v>100</v>
      </c>
      <c r="K17" s="75">
        <v>-2000</v>
      </c>
      <c r="L17" s="75" t="s">
        <v>25</v>
      </c>
      <c r="M17" s="75" t="s">
        <v>25</v>
      </c>
      <c r="N17" s="75" t="s">
        <v>25</v>
      </c>
      <c r="O17" s="75" t="s">
        <v>25</v>
      </c>
      <c r="P17" s="75" t="s">
        <v>25</v>
      </c>
      <c r="Q17" s="75" t="s">
        <v>25</v>
      </c>
      <c r="R17" s="75" t="s">
        <v>25</v>
      </c>
      <c r="S17" s="75" t="s">
        <v>25</v>
      </c>
      <c r="T17" s="75" t="s">
        <v>25</v>
      </c>
      <c r="U17" s="75" t="s">
        <v>25</v>
      </c>
      <c r="V17" s="75" t="s">
        <v>25</v>
      </c>
      <c r="W17" s="75" t="s">
        <v>25</v>
      </c>
      <c r="X17" s="75" t="s">
        <v>25</v>
      </c>
    </row>
    <row r="18" spans="1:24" x14ac:dyDescent="0.35">
      <c r="A18" s="19" t="s">
        <v>133</v>
      </c>
      <c r="B18" s="75" t="s">
        <v>25</v>
      </c>
      <c r="C18" s="75" t="s">
        <v>25</v>
      </c>
      <c r="D18" s="75" t="s">
        <v>25</v>
      </c>
      <c r="E18" s="75" t="s">
        <v>25</v>
      </c>
      <c r="F18" s="75">
        <v>-1142</v>
      </c>
      <c r="G18" s="75" t="s">
        <v>25</v>
      </c>
      <c r="H18" s="75" t="s">
        <v>25</v>
      </c>
      <c r="I18" s="75" t="s">
        <v>25</v>
      </c>
      <c r="J18" s="75" t="s">
        <v>25</v>
      </c>
      <c r="K18" s="75" t="s">
        <v>25</v>
      </c>
      <c r="L18" s="75" t="s">
        <v>25</v>
      </c>
      <c r="M18" s="75" t="s">
        <v>25</v>
      </c>
      <c r="N18" s="75" t="s">
        <v>25</v>
      </c>
      <c r="O18" s="75" t="s">
        <v>25</v>
      </c>
      <c r="P18" s="75" t="s">
        <v>25</v>
      </c>
      <c r="Q18" s="75" t="s">
        <v>25</v>
      </c>
      <c r="R18" s="75" t="s">
        <v>25</v>
      </c>
      <c r="S18" s="75" t="s">
        <v>25</v>
      </c>
      <c r="T18" s="75" t="s">
        <v>25</v>
      </c>
      <c r="U18" s="75" t="s">
        <v>25</v>
      </c>
      <c r="V18" s="75" t="s">
        <v>25</v>
      </c>
      <c r="W18" s="75" t="s">
        <v>25</v>
      </c>
      <c r="X18" s="75" t="s">
        <v>25</v>
      </c>
    </row>
    <row r="19" spans="1:24" x14ac:dyDescent="0.35">
      <c r="A19" s="19" t="s">
        <v>132</v>
      </c>
      <c r="B19" s="75" t="s">
        <v>25</v>
      </c>
      <c r="C19" s="75" t="s">
        <v>25</v>
      </c>
      <c r="D19" s="75" t="s">
        <v>25</v>
      </c>
      <c r="E19" s="75" t="s">
        <v>25</v>
      </c>
      <c r="F19" s="75" t="s">
        <v>25</v>
      </c>
      <c r="G19" s="75" t="s">
        <v>25</v>
      </c>
      <c r="H19" s="75" t="s">
        <v>25</v>
      </c>
      <c r="I19" s="75" t="s">
        <v>25</v>
      </c>
      <c r="J19" s="75" t="s">
        <v>25</v>
      </c>
      <c r="K19" s="75" t="s">
        <v>25</v>
      </c>
      <c r="L19" s="75">
        <v>-2733.3</v>
      </c>
      <c r="M19" s="75" t="s">
        <v>25</v>
      </c>
      <c r="N19" s="75" t="s">
        <v>25</v>
      </c>
      <c r="O19" s="75" t="s">
        <v>25</v>
      </c>
      <c r="P19" s="75" t="s">
        <v>25</v>
      </c>
      <c r="Q19" s="75" t="s">
        <v>25</v>
      </c>
      <c r="R19" s="75" t="s">
        <v>25</v>
      </c>
      <c r="S19" s="75" t="s">
        <v>25</v>
      </c>
      <c r="T19" s="75" t="s">
        <v>25</v>
      </c>
      <c r="U19" s="75" t="s">
        <v>25</v>
      </c>
      <c r="V19" s="75" t="s">
        <v>25</v>
      </c>
      <c r="W19" s="75" t="s">
        <v>25</v>
      </c>
      <c r="X19" s="75" t="s">
        <v>25</v>
      </c>
    </row>
    <row r="20" spans="1:24" x14ac:dyDescent="0.35">
      <c r="A20" s="19" t="s">
        <v>131</v>
      </c>
      <c r="B20" s="75" t="s">
        <v>25</v>
      </c>
      <c r="C20" s="75" t="s">
        <v>25</v>
      </c>
      <c r="D20" s="75" t="s">
        <v>25</v>
      </c>
      <c r="E20" s="75" t="s">
        <v>25</v>
      </c>
      <c r="F20" s="75">
        <v>3605.4479999999999</v>
      </c>
      <c r="G20" s="75" t="s">
        <v>25</v>
      </c>
      <c r="H20" s="75" t="s">
        <v>25</v>
      </c>
      <c r="I20" s="75" t="s">
        <v>25</v>
      </c>
      <c r="J20" s="75" t="s">
        <v>25</v>
      </c>
      <c r="K20" s="75" t="s">
        <v>25</v>
      </c>
      <c r="L20" s="75" t="s">
        <v>25</v>
      </c>
      <c r="M20" s="75" t="s">
        <v>25</v>
      </c>
      <c r="N20" s="75" t="s">
        <v>25</v>
      </c>
      <c r="O20" s="75" t="s">
        <v>25</v>
      </c>
      <c r="P20" s="75" t="s">
        <v>25</v>
      </c>
      <c r="Q20" s="75" t="s">
        <v>25</v>
      </c>
      <c r="R20" s="75" t="s">
        <v>25</v>
      </c>
      <c r="S20" s="75" t="s">
        <v>25</v>
      </c>
      <c r="T20" s="75" t="s">
        <v>25</v>
      </c>
      <c r="U20" s="75" t="s">
        <v>25</v>
      </c>
      <c r="V20" s="75" t="s">
        <v>25</v>
      </c>
      <c r="W20" s="75" t="s">
        <v>25</v>
      </c>
      <c r="X20" s="75" t="s">
        <v>25</v>
      </c>
    </row>
    <row r="21" spans="1:24" x14ac:dyDescent="0.35">
      <c r="A21" s="19" t="s">
        <v>130</v>
      </c>
      <c r="B21" s="75" t="s">
        <v>25</v>
      </c>
      <c r="C21" s="75" t="s">
        <v>25</v>
      </c>
      <c r="D21" s="75" t="s">
        <v>25</v>
      </c>
      <c r="E21" s="75" t="s">
        <v>25</v>
      </c>
      <c r="F21" s="75" t="s">
        <v>25</v>
      </c>
      <c r="G21" s="75" t="s">
        <v>25</v>
      </c>
      <c r="H21" s="75" t="s">
        <v>25</v>
      </c>
      <c r="I21" s="75" t="s">
        <v>25</v>
      </c>
      <c r="J21" s="75" t="s">
        <v>25</v>
      </c>
      <c r="K21" s="75">
        <v>-146.36799999999999</v>
      </c>
      <c r="L21" s="75">
        <v>-172.03199999999998</v>
      </c>
      <c r="M21" s="75">
        <v>-125.30000000000001</v>
      </c>
      <c r="N21" s="75">
        <v>-185.8</v>
      </c>
      <c r="O21" s="75">
        <v>-60</v>
      </c>
      <c r="P21" s="75">
        <v>-54.2</v>
      </c>
      <c r="Q21" s="75">
        <v>-198.7</v>
      </c>
      <c r="R21" s="75" t="s">
        <v>25</v>
      </c>
      <c r="S21" s="75">
        <v>-98.4</v>
      </c>
      <c r="T21" s="75">
        <v>-95.6</v>
      </c>
      <c r="U21" s="75">
        <v>-109.6</v>
      </c>
      <c r="V21" s="75">
        <v>-110.3</v>
      </c>
      <c r="W21" s="75">
        <v>-41</v>
      </c>
      <c r="X21" s="75">
        <v>0</v>
      </c>
    </row>
    <row r="22" spans="1:24" x14ac:dyDescent="0.35">
      <c r="A22" s="19" t="s">
        <v>230</v>
      </c>
      <c r="B22" s="75" t="s">
        <v>25</v>
      </c>
      <c r="C22" s="75" t="s">
        <v>25</v>
      </c>
      <c r="D22" s="75" t="s">
        <v>25</v>
      </c>
      <c r="E22" s="75" t="s">
        <v>25</v>
      </c>
      <c r="F22" s="75" t="s">
        <v>25</v>
      </c>
      <c r="G22" s="75" t="s">
        <v>25</v>
      </c>
      <c r="H22" s="75" t="s">
        <v>25</v>
      </c>
      <c r="I22" s="75" t="s">
        <v>25</v>
      </c>
      <c r="J22" s="75" t="s">
        <v>25</v>
      </c>
      <c r="K22" s="75" t="s">
        <v>25</v>
      </c>
      <c r="L22" s="75" t="s">
        <v>25</v>
      </c>
      <c r="M22" s="75" t="s">
        <v>25</v>
      </c>
      <c r="N22" s="75" t="s">
        <v>25</v>
      </c>
      <c r="O22" s="75" t="s">
        <v>25</v>
      </c>
      <c r="P22" s="75" t="s">
        <v>25</v>
      </c>
      <c r="Q22" s="75" t="s">
        <v>25</v>
      </c>
      <c r="R22" s="75" t="s">
        <v>25</v>
      </c>
      <c r="S22" s="75" t="s">
        <v>25</v>
      </c>
      <c r="T22" s="75" t="s">
        <v>25</v>
      </c>
      <c r="U22" s="75" t="s">
        <v>25</v>
      </c>
      <c r="V22" s="75">
        <v>4807.3</v>
      </c>
      <c r="W22" s="75">
        <v>-7</v>
      </c>
      <c r="X22" s="75">
        <v>-109</v>
      </c>
    </row>
    <row r="23" spans="1:24" x14ac:dyDescent="0.35">
      <c r="A23" s="62" t="s">
        <v>129</v>
      </c>
      <c r="B23" s="75" t="s">
        <v>25</v>
      </c>
      <c r="C23" s="75" t="s">
        <v>25</v>
      </c>
      <c r="D23" s="75" t="s">
        <v>25</v>
      </c>
      <c r="E23" s="75" t="s">
        <v>25</v>
      </c>
      <c r="F23" s="75" t="s">
        <v>25</v>
      </c>
      <c r="G23" s="75">
        <v>153.65199999999999</v>
      </c>
      <c r="H23" s="75">
        <v>160</v>
      </c>
      <c r="I23" s="75" t="s">
        <v>25</v>
      </c>
      <c r="J23" s="75" t="s">
        <v>25</v>
      </c>
      <c r="K23" s="75" t="s">
        <v>25</v>
      </c>
      <c r="L23" s="75" t="s">
        <v>25</v>
      </c>
      <c r="M23" s="75" t="s">
        <v>25</v>
      </c>
      <c r="N23" s="75" t="s">
        <v>25</v>
      </c>
      <c r="O23" s="75" t="s">
        <v>25</v>
      </c>
      <c r="P23" s="75" t="s">
        <v>25</v>
      </c>
      <c r="Q23" s="75" t="s">
        <v>25</v>
      </c>
      <c r="R23" s="75" t="s">
        <v>25</v>
      </c>
      <c r="S23" s="75" t="s">
        <v>25</v>
      </c>
      <c r="T23" s="75" t="s">
        <v>25</v>
      </c>
      <c r="U23" s="75" t="s">
        <v>25</v>
      </c>
      <c r="V23" s="75" t="s">
        <v>25</v>
      </c>
      <c r="W23" s="75" t="s">
        <v>25</v>
      </c>
      <c r="X23" s="75" t="s">
        <v>25</v>
      </c>
    </row>
    <row r="24" spans="1:24" x14ac:dyDescent="0.35">
      <c r="A24" s="19" t="s">
        <v>220</v>
      </c>
      <c r="B24" s="75" t="s">
        <v>25</v>
      </c>
      <c r="C24" s="75" t="s">
        <v>25</v>
      </c>
      <c r="D24" s="75" t="s">
        <v>25</v>
      </c>
      <c r="E24" s="75" t="s">
        <v>25</v>
      </c>
      <c r="F24" s="75" t="s">
        <v>25</v>
      </c>
      <c r="G24" s="75" t="s">
        <v>25</v>
      </c>
      <c r="H24" s="75" t="s">
        <v>25</v>
      </c>
      <c r="I24" s="75" t="s">
        <v>25</v>
      </c>
      <c r="J24" s="75" t="s">
        <v>25</v>
      </c>
      <c r="K24" s="75" t="s">
        <v>25</v>
      </c>
      <c r="L24" s="75" t="s">
        <v>25</v>
      </c>
      <c r="M24" s="75" t="s">
        <v>25</v>
      </c>
      <c r="N24" s="75" t="s">
        <v>25</v>
      </c>
      <c r="O24" s="75" t="s">
        <v>25</v>
      </c>
      <c r="P24" s="75" t="s">
        <v>25</v>
      </c>
      <c r="Q24" s="75" t="s">
        <v>25</v>
      </c>
      <c r="R24" s="75" t="s">
        <v>25</v>
      </c>
      <c r="S24" s="75" t="s">
        <v>25</v>
      </c>
      <c r="T24" s="75">
        <v>-46.8</v>
      </c>
      <c r="U24" s="75" t="s">
        <v>25</v>
      </c>
      <c r="V24" s="75" t="s">
        <v>25</v>
      </c>
      <c r="W24" s="75">
        <v>-39</v>
      </c>
      <c r="X24" s="75">
        <v>0</v>
      </c>
    </row>
    <row r="25" spans="1:24" x14ac:dyDescent="0.35">
      <c r="A25" s="62" t="s">
        <v>128</v>
      </c>
      <c r="B25" s="75" t="s">
        <v>25</v>
      </c>
      <c r="C25" s="75" t="s">
        <v>25</v>
      </c>
      <c r="D25" s="75" t="s">
        <v>25</v>
      </c>
      <c r="E25" s="75" t="s">
        <v>25</v>
      </c>
      <c r="F25" s="75" t="s">
        <v>25</v>
      </c>
      <c r="G25" s="75" t="s">
        <v>25</v>
      </c>
      <c r="H25" s="75" t="s">
        <v>25</v>
      </c>
      <c r="I25" s="75" t="s">
        <v>25</v>
      </c>
      <c r="J25" s="75">
        <v>-61.655000000000001</v>
      </c>
      <c r="K25" s="75">
        <v>215.755</v>
      </c>
      <c r="L25" s="75" t="s">
        <v>25</v>
      </c>
      <c r="M25" s="75" t="s">
        <v>25</v>
      </c>
      <c r="N25" s="75" t="s">
        <v>25</v>
      </c>
      <c r="O25" s="75" t="s">
        <v>25</v>
      </c>
      <c r="P25" s="75" t="s">
        <v>25</v>
      </c>
      <c r="Q25" s="75" t="s">
        <v>25</v>
      </c>
      <c r="R25" s="75" t="s">
        <v>25</v>
      </c>
      <c r="S25" s="75" t="s">
        <v>25</v>
      </c>
      <c r="T25" s="75" t="s">
        <v>25</v>
      </c>
      <c r="U25" s="75" t="s">
        <v>25</v>
      </c>
      <c r="V25" s="75" t="s">
        <v>25</v>
      </c>
      <c r="W25" s="75" t="s">
        <v>25</v>
      </c>
      <c r="X25" s="75" t="s">
        <v>25</v>
      </c>
    </row>
    <row r="26" spans="1:24" x14ac:dyDescent="0.35">
      <c r="A26" s="19" t="s">
        <v>125</v>
      </c>
      <c r="B26" s="75" t="s">
        <v>25</v>
      </c>
      <c r="C26" s="75">
        <v>-187.964</v>
      </c>
      <c r="D26" s="75" t="s">
        <v>25</v>
      </c>
      <c r="E26" s="75" t="s">
        <v>25</v>
      </c>
      <c r="F26" s="75" t="s">
        <v>25</v>
      </c>
      <c r="G26" s="75" t="s">
        <v>25</v>
      </c>
      <c r="H26" s="75" t="s">
        <v>25</v>
      </c>
      <c r="I26" s="75" t="s">
        <v>25</v>
      </c>
      <c r="J26" s="75" t="s">
        <v>25</v>
      </c>
      <c r="K26" s="75" t="s">
        <v>25</v>
      </c>
      <c r="L26" s="75" t="s">
        <v>25</v>
      </c>
      <c r="M26" s="75" t="s">
        <v>25</v>
      </c>
      <c r="N26" s="75" t="s">
        <v>25</v>
      </c>
      <c r="O26" s="75" t="s">
        <v>25</v>
      </c>
      <c r="P26" s="75" t="s">
        <v>25</v>
      </c>
      <c r="Q26" s="75" t="s">
        <v>25</v>
      </c>
      <c r="R26" s="75" t="s">
        <v>25</v>
      </c>
      <c r="S26" s="75" t="s">
        <v>25</v>
      </c>
      <c r="T26" s="75" t="s">
        <v>25</v>
      </c>
      <c r="U26" s="75" t="s">
        <v>25</v>
      </c>
      <c r="V26" s="75" t="s">
        <v>25</v>
      </c>
      <c r="W26" s="75" t="s">
        <v>25</v>
      </c>
      <c r="X26" s="75" t="s">
        <v>25</v>
      </c>
    </row>
    <row r="27" spans="1:24" x14ac:dyDescent="0.35">
      <c r="A27" s="19" t="s">
        <v>124</v>
      </c>
      <c r="B27" s="75">
        <v>-9.4440000000000008</v>
      </c>
      <c r="C27" s="75">
        <v>-13.636999999999999</v>
      </c>
      <c r="D27" s="75">
        <v>-7.4349999999999987</v>
      </c>
      <c r="E27" s="75">
        <v>-24.425000000000004</v>
      </c>
      <c r="F27" s="75">
        <v>-13.997999999999999</v>
      </c>
      <c r="G27" s="75">
        <v>-26.060000000000002</v>
      </c>
      <c r="H27" s="75">
        <v>-4.1229999999999976</v>
      </c>
      <c r="I27" s="75">
        <v>-17.391999999999996</v>
      </c>
      <c r="J27" s="75">
        <v>-6.9396524070560988</v>
      </c>
      <c r="K27" s="75">
        <v>-37.62418283169491</v>
      </c>
      <c r="L27" s="75">
        <v>6.9638352387510096</v>
      </c>
      <c r="M27" s="75">
        <v>-13.5</v>
      </c>
      <c r="N27" s="75">
        <v>-9</v>
      </c>
      <c r="O27" s="75">
        <v>2.8</v>
      </c>
      <c r="P27" s="75">
        <v>-20.6</v>
      </c>
      <c r="Q27" s="75">
        <v>-10.7</v>
      </c>
      <c r="R27" s="75">
        <v>-9.6</v>
      </c>
      <c r="S27" s="75">
        <v>-9.5</v>
      </c>
      <c r="T27" s="75">
        <v>-8.6999999999999993</v>
      </c>
      <c r="U27" s="75">
        <v>-9.8000000000000007</v>
      </c>
      <c r="V27" s="75">
        <v>-11.9</v>
      </c>
      <c r="W27" s="75">
        <v>-9</v>
      </c>
      <c r="X27" s="75">
        <v>-20</v>
      </c>
    </row>
    <row r="28" spans="1:24" x14ac:dyDescent="0.35">
      <c r="A28" s="63" t="s">
        <v>123</v>
      </c>
      <c r="B28" s="73">
        <v>-9.5850000000000009</v>
      </c>
      <c r="C28" s="73">
        <v>-201.59899999999999</v>
      </c>
      <c r="D28" s="73">
        <v>-7.1589999999999989</v>
      </c>
      <c r="E28" s="73">
        <v>1775.8890000000001</v>
      </c>
      <c r="F28" s="73">
        <v>649.44999999999982</v>
      </c>
      <c r="G28" s="73">
        <v>127.59199999999998</v>
      </c>
      <c r="H28" s="73">
        <v>2055.877</v>
      </c>
      <c r="I28" s="73">
        <v>-17.391999999999996</v>
      </c>
      <c r="J28" s="73">
        <v>31.405347592943901</v>
      </c>
      <c r="K28" s="73">
        <v>-1968.2371828316948</v>
      </c>
      <c r="L28" s="73">
        <v>-2898.3681647612493</v>
      </c>
      <c r="M28" s="73">
        <v>-138.80000000000001</v>
      </c>
      <c r="N28" s="73">
        <v>-194.8</v>
      </c>
      <c r="O28" s="73">
        <v>-57.2</v>
      </c>
      <c r="P28" s="73">
        <v>-74.800000000000011</v>
      </c>
      <c r="Q28" s="73">
        <v>-209.39999999999998</v>
      </c>
      <c r="R28" s="73">
        <v>-9.6</v>
      </c>
      <c r="S28" s="73">
        <v>-108</v>
      </c>
      <c r="T28" s="73">
        <v>-151.09999999999997</v>
      </c>
      <c r="U28" s="73">
        <v>-119.39999999999999</v>
      </c>
      <c r="V28" s="73">
        <v>4685.1000000000004</v>
      </c>
      <c r="W28" s="73">
        <v>-96</v>
      </c>
      <c r="X28" s="73">
        <v>-129</v>
      </c>
    </row>
    <row r="29" spans="1:24" x14ac:dyDescent="0.35">
      <c r="A29" s="56"/>
      <c r="B29" s="75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</row>
    <row r="30" spans="1:24" x14ac:dyDescent="0.35">
      <c r="A30" s="61" t="s">
        <v>122</v>
      </c>
      <c r="B30" s="73">
        <v>-94.579000000000008</v>
      </c>
      <c r="C30" s="73">
        <v>-161.98299999999998</v>
      </c>
      <c r="D30" s="73">
        <v>2.7569999999999837</v>
      </c>
      <c r="E30" s="73">
        <v>-389.70600000000013</v>
      </c>
      <c r="F30" s="73">
        <v>575.98299999999983</v>
      </c>
      <c r="G30" s="73">
        <v>-508.45799999999997</v>
      </c>
      <c r="H30" s="73">
        <v>-195.77099999999973</v>
      </c>
      <c r="I30" s="73">
        <v>-122.54999999999956</v>
      </c>
      <c r="J30" s="73">
        <v>41.722999999999956</v>
      </c>
      <c r="K30" s="73">
        <v>-1806</v>
      </c>
      <c r="L30" s="73">
        <v>-3231.7786647612493</v>
      </c>
      <c r="M30" s="73">
        <v>444.99999999999994</v>
      </c>
      <c r="N30" s="73">
        <v>-618.6</v>
      </c>
      <c r="O30" s="73">
        <v>-324.19999999999993</v>
      </c>
      <c r="P30" s="73">
        <v>210.3</v>
      </c>
      <c r="Q30" s="73">
        <v>-894.30000000000007</v>
      </c>
      <c r="R30" s="73">
        <v>240.30999999999997</v>
      </c>
      <c r="S30" s="73">
        <v>-171.99999999999991</v>
      </c>
      <c r="T30" s="73">
        <v>169.52600000000007</v>
      </c>
      <c r="U30" s="73">
        <v>164.55399999999997</v>
      </c>
      <c r="V30" s="73">
        <v>-1183.7180000000008</v>
      </c>
      <c r="W30" s="73">
        <v>-909</v>
      </c>
      <c r="X30" s="73">
        <v>9.800000000000006</v>
      </c>
    </row>
    <row r="31" spans="1:24" x14ac:dyDescent="0.35">
      <c r="A31" s="58"/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</row>
    <row r="32" spans="1:24" x14ac:dyDescent="0.35">
      <c r="A32" s="61" t="s">
        <v>121</v>
      </c>
      <c r="B32" s="73" t="s">
        <v>25</v>
      </c>
      <c r="C32" s="73" t="s">
        <v>25</v>
      </c>
      <c r="D32" s="73" t="s">
        <v>25</v>
      </c>
      <c r="E32" s="73" t="s">
        <v>25</v>
      </c>
      <c r="F32" s="73" t="s">
        <v>25</v>
      </c>
      <c r="G32" s="73" t="s">
        <v>25</v>
      </c>
      <c r="H32" s="73" t="s">
        <v>25</v>
      </c>
      <c r="I32" s="73" t="s">
        <v>25</v>
      </c>
      <c r="J32" s="73">
        <v>43.566000000000003</v>
      </c>
      <c r="K32" s="73">
        <v>8895</v>
      </c>
      <c r="L32" s="73">
        <v>-538.20000000000073</v>
      </c>
      <c r="M32" s="73">
        <v>-133.20000000000073</v>
      </c>
      <c r="N32" s="73" t="s">
        <v>25</v>
      </c>
      <c r="O32" s="73" t="s">
        <v>25</v>
      </c>
      <c r="P32" s="73" t="s">
        <v>25</v>
      </c>
      <c r="Q32" s="73" t="s">
        <v>25</v>
      </c>
      <c r="R32" s="73" t="s">
        <v>25</v>
      </c>
      <c r="S32" s="73" t="s">
        <v>25</v>
      </c>
      <c r="T32" s="73" t="s">
        <v>25</v>
      </c>
      <c r="U32" s="73" t="s">
        <v>25</v>
      </c>
      <c r="V32" s="73" t="s">
        <v>25</v>
      </c>
      <c r="W32" s="73" t="s">
        <v>25</v>
      </c>
      <c r="X32" s="73" t="s">
        <v>25</v>
      </c>
    </row>
    <row r="33" spans="1:24" x14ac:dyDescent="0.35">
      <c r="A33" s="56"/>
      <c r="B33" s="75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</row>
    <row r="34" spans="1:24" x14ac:dyDescent="0.35">
      <c r="A34" s="63" t="s">
        <v>120</v>
      </c>
      <c r="B34" s="73">
        <v>-94.579000000000008</v>
      </c>
      <c r="C34" s="73">
        <v>-161.98299999999998</v>
      </c>
      <c r="D34" s="73">
        <v>2.7569999999999837</v>
      </c>
      <c r="E34" s="73">
        <v>-389.70600000000013</v>
      </c>
      <c r="F34" s="73">
        <v>575.98299999999983</v>
      </c>
      <c r="G34" s="73">
        <v>-508.45799999999997</v>
      </c>
      <c r="H34" s="73">
        <v>-195.77099999999973</v>
      </c>
      <c r="I34" s="73">
        <v>-122.54999999999956</v>
      </c>
      <c r="J34" s="73">
        <v>85.288999999999959</v>
      </c>
      <c r="K34" s="73">
        <v>7089.076</v>
      </c>
      <c r="L34" s="73">
        <v>-3769.97866476125</v>
      </c>
      <c r="M34" s="73">
        <v>311.79999999999922</v>
      </c>
      <c r="N34" s="73">
        <v>-618.6</v>
      </c>
      <c r="O34" s="73">
        <v>-324.19999999999993</v>
      </c>
      <c r="P34" s="73">
        <v>210.3</v>
      </c>
      <c r="Q34" s="73">
        <v>-894.30000000000007</v>
      </c>
      <c r="R34" s="73">
        <v>240.30999999999997</v>
      </c>
      <c r="S34" s="73">
        <v>-171.99999999999991</v>
      </c>
      <c r="T34" s="73">
        <v>169.52600000000007</v>
      </c>
      <c r="U34" s="73">
        <v>164.55399999999997</v>
      </c>
      <c r="V34" s="73">
        <v>-1183.7180000000008</v>
      </c>
      <c r="W34" s="73">
        <v>-909</v>
      </c>
      <c r="X34" s="73">
        <v>9.800000000000006</v>
      </c>
    </row>
    <row r="35" spans="1:24" x14ac:dyDescent="0.35">
      <c r="A35" s="19"/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</row>
    <row r="36" spans="1:24" x14ac:dyDescent="0.35">
      <c r="A36" s="56" t="s">
        <v>119</v>
      </c>
      <c r="B36" s="74">
        <v>1824.4000000000003</v>
      </c>
      <c r="C36" s="74">
        <v>1806.499</v>
      </c>
      <c r="D36" s="74">
        <v>1571.2700000000002</v>
      </c>
      <c r="E36" s="74">
        <v>1589.1599999999999</v>
      </c>
      <c r="F36" s="74">
        <v>1153</v>
      </c>
      <c r="G36" s="74">
        <v>1750.046</v>
      </c>
      <c r="H36" s="74">
        <v>1229.4959999999999</v>
      </c>
      <c r="I36" s="74">
        <v>1047.6439999999996</v>
      </c>
      <c r="J36" s="74">
        <v>943</v>
      </c>
      <c r="K36" s="74">
        <v>893.88699999999994</v>
      </c>
      <c r="L36" s="74">
        <v>8182.5</v>
      </c>
      <c r="M36" s="74">
        <v>4694.6000000000004</v>
      </c>
      <c r="N36" s="74">
        <v>4733.2000000000007</v>
      </c>
      <c r="O36" s="74">
        <v>4018.7</v>
      </c>
      <c r="P36" s="74">
        <v>3871.4</v>
      </c>
      <c r="Q36" s="74">
        <v>3989.2</v>
      </c>
      <c r="R36" s="74">
        <v>2955.9999999999995</v>
      </c>
      <c r="S36" s="74">
        <v>3331.7</v>
      </c>
      <c r="T36" s="74">
        <v>3143.5</v>
      </c>
      <c r="U36" s="74">
        <v>3196</v>
      </c>
      <c r="V36" s="74">
        <v>3542.9259999999999</v>
      </c>
      <c r="W36" s="74">
        <v>2176</v>
      </c>
      <c r="X36" s="74">
        <v>1230</v>
      </c>
    </row>
    <row r="37" spans="1:24" x14ac:dyDescent="0.35">
      <c r="A37" s="19" t="s">
        <v>118</v>
      </c>
      <c r="B37" s="75">
        <v>76.647000000000006</v>
      </c>
      <c r="C37" s="75">
        <v>-73.247</v>
      </c>
      <c r="D37" s="75">
        <v>15.563999999999998</v>
      </c>
      <c r="E37" s="75">
        <v>-46.91</v>
      </c>
      <c r="F37" s="75">
        <v>21.123999999999999</v>
      </c>
      <c r="G37" s="75">
        <v>-12.091999999999999</v>
      </c>
      <c r="H37" s="75">
        <v>13.922999999999998</v>
      </c>
      <c r="I37" s="75">
        <v>17.582000000000001</v>
      </c>
      <c r="J37" s="75">
        <v>9.6120000000000001</v>
      </c>
      <c r="K37" s="75">
        <v>55.79999999999999</v>
      </c>
      <c r="L37" s="75">
        <v>281.98799999999994</v>
      </c>
      <c r="M37" s="75">
        <v>-273</v>
      </c>
      <c r="N37" s="75">
        <v>-95.4</v>
      </c>
      <c r="O37" s="75">
        <v>177.5</v>
      </c>
      <c r="P37" s="75">
        <v>-91.5</v>
      </c>
      <c r="Q37" s="75">
        <v>-138.1</v>
      </c>
      <c r="R37" s="75">
        <v>136.53</v>
      </c>
      <c r="S37" s="75">
        <v>-16</v>
      </c>
      <c r="T37" s="75">
        <v>-117.4</v>
      </c>
      <c r="U37" s="75">
        <v>182.2</v>
      </c>
      <c r="V37" s="75">
        <v>-182.7</v>
      </c>
      <c r="W37" s="75">
        <v>-37</v>
      </c>
      <c r="X37" s="75">
        <v>-19</v>
      </c>
    </row>
    <row r="38" spans="1:24" x14ac:dyDescent="0.35">
      <c r="A38" s="19" t="s">
        <v>117</v>
      </c>
      <c r="B38" s="75" t="s">
        <v>25</v>
      </c>
      <c r="C38" s="75" t="s">
        <v>25</v>
      </c>
      <c r="D38" s="75" t="s">
        <v>25</v>
      </c>
      <c r="E38" s="75" t="s">
        <v>25</v>
      </c>
      <c r="F38" s="75" t="s">
        <v>25</v>
      </c>
      <c r="G38" s="75" t="s">
        <v>25</v>
      </c>
      <c r="H38" s="75" t="s">
        <v>25</v>
      </c>
      <c r="I38" s="75" t="s">
        <v>25</v>
      </c>
      <c r="J38" s="75">
        <v>-143.72999999999999</v>
      </c>
      <c r="K38" s="75">
        <v>143.72999999999999</v>
      </c>
      <c r="L38" s="75" t="s">
        <v>25</v>
      </c>
      <c r="M38" s="75" t="s">
        <v>25</v>
      </c>
      <c r="N38" s="75" t="s">
        <v>25</v>
      </c>
      <c r="O38" s="75" t="s">
        <v>25</v>
      </c>
      <c r="P38" s="75" t="s">
        <v>25</v>
      </c>
      <c r="Q38" s="75" t="s">
        <v>25</v>
      </c>
      <c r="R38" s="75" t="s">
        <v>25</v>
      </c>
      <c r="S38" s="75" t="s">
        <v>25</v>
      </c>
      <c r="T38" s="75" t="s">
        <v>25</v>
      </c>
      <c r="U38" s="75" t="s">
        <v>25</v>
      </c>
      <c r="V38" s="75" t="s">
        <v>25</v>
      </c>
      <c r="W38" s="136" t="s">
        <v>25</v>
      </c>
      <c r="X38" s="136" t="s">
        <v>25</v>
      </c>
    </row>
    <row r="39" spans="1:24" x14ac:dyDescent="0.35">
      <c r="A39" s="63" t="s">
        <v>116</v>
      </c>
      <c r="B39" s="73">
        <v>1806.4680000000003</v>
      </c>
      <c r="C39" s="73">
        <v>1571.269</v>
      </c>
      <c r="D39" s="73">
        <v>1589.5910000000003</v>
      </c>
      <c r="E39" s="73">
        <v>1152.5439999999996</v>
      </c>
      <c r="F39" s="73">
        <v>1750.1069999999997</v>
      </c>
      <c r="G39" s="73">
        <v>1229.4960000000001</v>
      </c>
      <c r="H39" s="73">
        <v>1047.6480000000001</v>
      </c>
      <c r="I39" s="73">
        <v>942.67600000000004</v>
      </c>
      <c r="J39" s="73">
        <v>894.17100000000005</v>
      </c>
      <c r="K39" s="73">
        <v>8182.4929999999995</v>
      </c>
      <c r="L39" s="73">
        <v>4694.5093352387503</v>
      </c>
      <c r="M39" s="73">
        <v>4733.3999999999996</v>
      </c>
      <c r="N39" s="73">
        <v>4019.2000000000003</v>
      </c>
      <c r="O39" s="73">
        <v>3871</v>
      </c>
      <c r="P39" s="73">
        <v>3989.2000000000003</v>
      </c>
      <c r="Q39" s="73">
        <v>2955.7999999999997</v>
      </c>
      <c r="R39" s="73">
        <v>3331.8399999999997</v>
      </c>
      <c r="S39" s="73">
        <v>3143.7</v>
      </c>
      <c r="T39" s="73">
        <v>3196.6259999999997</v>
      </c>
      <c r="U39" s="73">
        <v>3542.9259999999999</v>
      </c>
      <c r="V39" s="73">
        <v>2176.1260000000002</v>
      </c>
      <c r="W39" s="73">
        <v>1230</v>
      </c>
      <c r="X39" s="73">
        <v>1221</v>
      </c>
    </row>
    <row r="41" spans="1:24" x14ac:dyDescent="0.35">
      <c r="A41" s="33" t="s">
        <v>43</v>
      </c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</row>
    <row r="42" spans="1:24" ht="21.5" thickBot="1" x14ac:dyDescent="0.4">
      <c r="A42" s="31" t="s">
        <v>42</v>
      </c>
      <c r="B42" s="30" t="s">
        <v>205</v>
      </c>
      <c r="C42" s="30" t="s">
        <v>206</v>
      </c>
      <c r="D42" s="30" t="s">
        <v>207</v>
      </c>
      <c r="E42" s="30" t="s">
        <v>208</v>
      </c>
      <c r="F42" s="30" t="s">
        <v>201</v>
      </c>
      <c r="G42" s="30" t="s">
        <v>202</v>
      </c>
      <c r="H42" s="30" t="s">
        <v>203</v>
      </c>
      <c r="I42" s="30" t="s">
        <v>204</v>
      </c>
      <c r="J42" s="30" t="s">
        <v>198</v>
      </c>
      <c r="K42" s="30" t="s">
        <v>197</v>
      </c>
      <c r="L42" s="30" t="s">
        <v>199</v>
      </c>
      <c r="M42" s="30" t="s">
        <v>200</v>
      </c>
      <c r="N42" s="30" t="s">
        <v>196</v>
      </c>
      <c r="O42" s="30" t="s">
        <v>191</v>
      </c>
      <c r="P42" s="30" t="s">
        <v>192</v>
      </c>
      <c r="Q42" s="30" t="s">
        <v>193</v>
      </c>
      <c r="R42" s="30" t="s">
        <v>194</v>
      </c>
      <c r="S42" s="30" t="s">
        <v>195</v>
      </c>
      <c r="T42" s="30" t="s">
        <v>215</v>
      </c>
      <c r="U42" s="30" t="s">
        <v>225</v>
      </c>
      <c r="V42" s="30" t="s">
        <v>228</v>
      </c>
      <c r="W42" s="30" t="s">
        <v>233</v>
      </c>
      <c r="X42" s="30" t="s">
        <v>235</v>
      </c>
    </row>
    <row r="43" spans="1:24" ht="15" thickTop="1" x14ac:dyDescent="0.35">
      <c r="A43" s="19" t="s">
        <v>61</v>
      </c>
      <c r="B43" s="75">
        <v>-112</v>
      </c>
      <c r="C43" s="75">
        <v>-110</v>
      </c>
      <c r="D43" s="75">
        <v>-61</v>
      </c>
      <c r="E43" s="75">
        <v>81</v>
      </c>
      <c r="F43" s="75">
        <v>-92</v>
      </c>
      <c r="G43" s="75">
        <v>-55</v>
      </c>
      <c r="H43" s="75">
        <v>18</v>
      </c>
      <c r="I43" s="75">
        <v>-264</v>
      </c>
      <c r="J43" s="75">
        <v>-36</v>
      </c>
      <c r="K43" s="75">
        <v>-142</v>
      </c>
      <c r="L43" s="75">
        <v>768</v>
      </c>
      <c r="M43" s="75">
        <v>498</v>
      </c>
      <c r="N43" s="75">
        <v>60</v>
      </c>
      <c r="O43" s="75">
        <v>196</v>
      </c>
      <c r="P43" s="75">
        <v>489</v>
      </c>
      <c r="Q43" s="75">
        <v>561</v>
      </c>
      <c r="R43" s="75">
        <v>80</v>
      </c>
      <c r="S43" s="75">
        <v>74</v>
      </c>
      <c r="T43" s="75">
        <v>337</v>
      </c>
      <c r="U43" s="75">
        <v>182.23400000000001</v>
      </c>
      <c r="V43" s="75">
        <v>204.88200000000001</v>
      </c>
      <c r="W43" s="75">
        <v>298</v>
      </c>
      <c r="X43" s="75">
        <v>433</v>
      </c>
    </row>
    <row r="44" spans="1:24" x14ac:dyDescent="0.35">
      <c r="A44" s="19" t="s">
        <v>209</v>
      </c>
      <c r="B44" s="75">
        <v>71</v>
      </c>
      <c r="C44" s="75">
        <v>246</v>
      </c>
      <c r="D44" s="75">
        <v>383</v>
      </c>
      <c r="E44" s="75">
        <v>358</v>
      </c>
      <c r="F44" s="75">
        <v>133</v>
      </c>
      <c r="G44" s="75">
        <v>147</v>
      </c>
      <c r="H44" s="75">
        <v>283</v>
      </c>
      <c r="I44" s="75">
        <v>882</v>
      </c>
      <c r="J44" s="75">
        <v>309</v>
      </c>
      <c r="K44" s="75">
        <v>820</v>
      </c>
      <c r="L44" s="75">
        <v>258</v>
      </c>
      <c r="M44" s="75">
        <v>949</v>
      </c>
      <c r="N44" s="75">
        <v>326</v>
      </c>
      <c r="O44" s="75">
        <v>553</v>
      </c>
      <c r="P44" s="75">
        <v>795</v>
      </c>
      <c r="Q44" s="75">
        <v>1153</v>
      </c>
      <c r="R44" s="75">
        <v>253</v>
      </c>
      <c r="S44" s="75">
        <v>728</v>
      </c>
      <c r="T44" s="75">
        <v>885.3</v>
      </c>
      <c r="U44" s="75">
        <v>1416.6</v>
      </c>
      <c r="V44" s="75">
        <v>324.89999999999998</v>
      </c>
      <c r="W44" s="75">
        <v>744</v>
      </c>
      <c r="X44" s="75">
        <v>1159</v>
      </c>
    </row>
    <row r="45" spans="1:24" x14ac:dyDescent="0.35">
      <c r="A45" s="19" t="s">
        <v>142</v>
      </c>
      <c r="B45" s="75">
        <v>-35.268000000000001</v>
      </c>
      <c r="C45" s="75">
        <v>-65.207999999999998</v>
      </c>
      <c r="D45" s="75">
        <v>-131.49299999999999</v>
      </c>
      <c r="E45" s="75">
        <v>-198.66800000000001</v>
      </c>
      <c r="F45" s="75">
        <v>-61.414000000000001</v>
      </c>
      <c r="G45" s="75">
        <v>-103.19199999999999</v>
      </c>
      <c r="H45" s="75">
        <v>-150.34800000000001</v>
      </c>
      <c r="I45" s="75">
        <v>-285.52</v>
      </c>
      <c r="J45" s="75">
        <v>-67.161000000000001</v>
      </c>
      <c r="K45" s="75">
        <v>-184</v>
      </c>
      <c r="L45" s="75">
        <v>-302.81900000000002</v>
      </c>
      <c r="M45" s="75">
        <v>-408</v>
      </c>
      <c r="N45" s="75">
        <v>-78.3</v>
      </c>
      <c r="O45" s="75">
        <v>-181.2</v>
      </c>
      <c r="P45" s="75">
        <v>-310.7</v>
      </c>
      <c r="Q45" s="75">
        <v>-430.7</v>
      </c>
      <c r="R45" s="75">
        <v>-78.2</v>
      </c>
      <c r="S45" s="75">
        <v>-212.8</v>
      </c>
      <c r="T45" s="75">
        <v>-371</v>
      </c>
      <c r="U45" s="75">
        <v>-522.1</v>
      </c>
      <c r="V45" s="75">
        <v>-213.7</v>
      </c>
      <c r="W45" s="75">
        <v>-449.4</v>
      </c>
      <c r="X45" s="75">
        <v>-619</v>
      </c>
    </row>
    <row r="46" spans="1:24" x14ac:dyDescent="0.35">
      <c r="A46" s="19" t="s">
        <v>141</v>
      </c>
      <c r="B46" s="75">
        <v>37.456000000000003</v>
      </c>
      <c r="C46" s="75">
        <v>11.16</v>
      </c>
      <c r="D46" s="75">
        <v>-14.923</v>
      </c>
      <c r="E46" s="75">
        <v>29.716000000000001</v>
      </c>
      <c r="F46" s="75">
        <v>21.254793250000002</v>
      </c>
      <c r="G46" s="75">
        <v>-0.55320674999999753</v>
      </c>
      <c r="H46" s="75">
        <v>-171.67720675000001</v>
      </c>
      <c r="I46" s="75">
        <v>-27.097999999999999</v>
      </c>
      <c r="J46" s="75">
        <v>-126.748</v>
      </c>
      <c r="K46" s="75">
        <v>44</v>
      </c>
      <c r="L46" s="75">
        <v>-85.3</v>
      </c>
      <c r="M46" s="75">
        <v>-171</v>
      </c>
      <c r="N46" s="75">
        <v>-46</v>
      </c>
      <c r="O46" s="75">
        <v>-46</v>
      </c>
      <c r="P46" s="75">
        <v>-7</v>
      </c>
      <c r="Q46" s="75">
        <v>-24.8</v>
      </c>
      <c r="R46" s="75">
        <v>39.46</v>
      </c>
      <c r="S46" s="75">
        <v>78.400000000000006</v>
      </c>
      <c r="T46" s="75">
        <v>162.30000000000001</v>
      </c>
      <c r="U46" s="75">
        <v>263.60000000000002</v>
      </c>
      <c r="V46" s="75">
        <v>-140.19999999999999</v>
      </c>
      <c r="W46" s="75">
        <v>-91</v>
      </c>
      <c r="X46" s="75">
        <v>-89</v>
      </c>
    </row>
    <row r="47" spans="1:24" x14ac:dyDescent="0.35">
      <c r="A47" s="63" t="s">
        <v>140</v>
      </c>
      <c r="B47" s="73">
        <v>-38.756</v>
      </c>
      <c r="C47" s="73">
        <v>81.856680690000019</v>
      </c>
      <c r="D47" s="73">
        <v>175.23200000000003</v>
      </c>
      <c r="E47" s="73">
        <v>270.13426499000002</v>
      </c>
      <c r="F47" s="73">
        <v>0.50679324999999764</v>
      </c>
      <c r="G47" s="73">
        <v>-11.469999999999995</v>
      </c>
      <c r="H47" s="73">
        <v>-20.726206750000046</v>
      </c>
      <c r="I47" s="73">
        <v>305.52699999999999</v>
      </c>
      <c r="J47" s="73">
        <v>78.680652407056058</v>
      </c>
      <c r="K47" s="73">
        <v>538</v>
      </c>
      <c r="L47" s="73">
        <v>638.28100000000018</v>
      </c>
      <c r="M47" s="73">
        <v>868</v>
      </c>
      <c r="N47" s="73">
        <v>261.7</v>
      </c>
      <c r="O47" s="73">
        <v>522.20000000000005</v>
      </c>
      <c r="P47" s="73">
        <v>966.3</v>
      </c>
      <c r="Q47" s="73">
        <v>1258.4000000000001</v>
      </c>
      <c r="R47" s="73">
        <v>293.40999999999997</v>
      </c>
      <c r="S47" s="73">
        <v>666.9</v>
      </c>
      <c r="T47" s="73">
        <v>1013.5999999999999</v>
      </c>
      <c r="U47" s="73">
        <v>1340.3339999999998</v>
      </c>
      <c r="V47" s="73">
        <v>175.88199999999995</v>
      </c>
      <c r="W47" s="73">
        <v>501.6</v>
      </c>
      <c r="X47" s="73">
        <v>884</v>
      </c>
    </row>
    <row r="48" spans="1:24" x14ac:dyDescent="0.35">
      <c r="A48" s="19"/>
      <c r="B48" s="75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</row>
    <row r="49" spans="1:24" x14ac:dyDescent="0.35">
      <c r="A49" s="19" t="s">
        <v>139</v>
      </c>
      <c r="B49" s="23" t="s">
        <v>25</v>
      </c>
      <c r="C49" s="23" t="s">
        <v>25</v>
      </c>
      <c r="D49" s="23" t="s">
        <v>25</v>
      </c>
      <c r="E49" s="23" t="s">
        <v>25</v>
      </c>
      <c r="F49" s="23" t="s">
        <v>25</v>
      </c>
      <c r="G49" s="23" t="s">
        <v>25</v>
      </c>
      <c r="H49" s="23" t="s">
        <v>25</v>
      </c>
      <c r="I49" s="23" t="s">
        <v>25</v>
      </c>
      <c r="J49" s="23" t="s">
        <v>25</v>
      </c>
      <c r="K49" s="75" t="s">
        <v>25</v>
      </c>
      <c r="L49" s="75">
        <v>-406.8</v>
      </c>
      <c r="M49" s="75" t="s">
        <v>25</v>
      </c>
      <c r="N49" s="75" t="s">
        <v>25</v>
      </c>
      <c r="O49" s="75">
        <v>-118</v>
      </c>
      <c r="P49" s="75">
        <v>-118.4</v>
      </c>
      <c r="Q49" s="75">
        <v>-118.4</v>
      </c>
      <c r="R49" s="75" t="s">
        <v>25</v>
      </c>
      <c r="S49" s="75">
        <v>113.9</v>
      </c>
      <c r="T49" s="75">
        <v>113.9</v>
      </c>
      <c r="U49" s="75">
        <v>113.9</v>
      </c>
      <c r="V49" s="75">
        <v>0</v>
      </c>
      <c r="W49" s="75" t="s">
        <v>25</v>
      </c>
      <c r="X49" s="75" t="s">
        <v>25</v>
      </c>
    </row>
    <row r="50" spans="1:24" x14ac:dyDescent="0.35">
      <c r="A50" s="19" t="s">
        <v>217</v>
      </c>
      <c r="B50" s="75">
        <v>-4.5599999999999996</v>
      </c>
      <c r="C50" s="75">
        <v>-42.125999999999998</v>
      </c>
      <c r="D50" s="75">
        <v>-44.798000000000002</v>
      </c>
      <c r="E50" s="75">
        <v>-2263.1750000000002</v>
      </c>
      <c r="F50" s="75">
        <v>-18.652000000000001</v>
      </c>
      <c r="G50" s="75">
        <v>-557.71100000000001</v>
      </c>
      <c r="H50" s="75">
        <v>-2725.5680000000002</v>
      </c>
      <c r="I50" s="75">
        <v>-3088.0099999999998</v>
      </c>
      <c r="J50" s="75">
        <v>-4.5670000000000002</v>
      </c>
      <c r="K50" s="75">
        <v>-38</v>
      </c>
      <c r="L50" s="75">
        <v>-91.699999999999989</v>
      </c>
      <c r="M50" s="75">
        <v>-85</v>
      </c>
      <c r="N50" s="75">
        <v>-161.5</v>
      </c>
      <c r="O50" s="75">
        <v>-142</v>
      </c>
      <c r="P50" s="75">
        <v>-146.6</v>
      </c>
      <c r="Q50" s="75">
        <v>-600.90000000000009</v>
      </c>
      <c r="R50" s="75">
        <v>-20.100000000000001</v>
      </c>
      <c r="S50" s="75">
        <v>-28.000000000000014</v>
      </c>
      <c r="T50" s="75">
        <v>-42.099999999999994</v>
      </c>
      <c r="U50" s="75">
        <v>-46.1</v>
      </c>
      <c r="V50" s="75">
        <v>-6003.4000000000005</v>
      </c>
      <c r="W50" s="75">
        <v>-6003</v>
      </c>
      <c r="X50" s="75">
        <v>-6194</v>
      </c>
    </row>
    <row r="51" spans="1:24" x14ac:dyDescent="0.35">
      <c r="A51" s="19" t="s">
        <v>138</v>
      </c>
      <c r="B51" s="75" t="s">
        <v>25</v>
      </c>
      <c r="C51" s="75" t="s">
        <v>25</v>
      </c>
      <c r="D51" s="75" t="s">
        <v>25</v>
      </c>
      <c r="E51" s="75" t="s">
        <v>25</v>
      </c>
      <c r="F51" s="75" t="s">
        <v>25</v>
      </c>
      <c r="G51" s="75" t="s">
        <v>25</v>
      </c>
      <c r="H51" s="75" t="s">
        <v>25</v>
      </c>
      <c r="I51" s="75" t="s">
        <v>25</v>
      </c>
      <c r="J51" s="75" t="s">
        <v>25</v>
      </c>
      <c r="K51" s="75">
        <v>-217</v>
      </c>
      <c r="L51" s="75">
        <v>-317.3</v>
      </c>
      <c r="M51" s="75">
        <v>-317</v>
      </c>
      <c r="N51" s="75">
        <v>-462.8</v>
      </c>
      <c r="O51" s="75">
        <v>-827.7</v>
      </c>
      <c r="P51" s="75">
        <v>-939.6</v>
      </c>
      <c r="Q51" s="75">
        <v>-1421.4</v>
      </c>
      <c r="R51" s="75" t="s">
        <v>25</v>
      </c>
      <c r="S51" s="75">
        <v>-521.29999999999995</v>
      </c>
      <c r="T51" s="75">
        <v>-521.29999999999995</v>
      </c>
      <c r="U51" s="75">
        <v>-521.29999999999995</v>
      </c>
      <c r="V51" s="75">
        <v>0</v>
      </c>
      <c r="W51" s="75">
        <v>-1074</v>
      </c>
      <c r="X51" s="75">
        <v>-1074</v>
      </c>
    </row>
    <row r="52" spans="1:24" x14ac:dyDescent="0.35">
      <c r="A52" s="19" t="s">
        <v>137</v>
      </c>
      <c r="B52" s="75">
        <v>-41.689</v>
      </c>
      <c r="C52" s="75">
        <v>-85.700999999999993</v>
      </c>
      <c r="D52" s="75">
        <v>-165.93</v>
      </c>
      <c r="E52" s="75">
        <v>-208.05</v>
      </c>
      <c r="F52" s="75">
        <v>-53.293999999999997</v>
      </c>
      <c r="G52" s="75">
        <v>-112.371</v>
      </c>
      <c r="H52" s="75">
        <v>-185.23500000000001</v>
      </c>
      <c r="I52" s="75">
        <v>-252.31100000000001</v>
      </c>
      <c r="J52" s="75">
        <v>-63.313000000000002</v>
      </c>
      <c r="K52" s="75">
        <v>-111</v>
      </c>
      <c r="L52" s="75">
        <v>-174.3</v>
      </c>
      <c r="M52" s="75">
        <v>-234</v>
      </c>
      <c r="N52" s="75">
        <v>-62.2</v>
      </c>
      <c r="O52" s="75">
        <v>-127.1</v>
      </c>
      <c r="P52" s="75">
        <v>-170.3</v>
      </c>
      <c r="Q52" s="75">
        <v>-212</v>
      </c>
      <c r="R52" s="75">
        <v>-24.4</v>
      </c>
      <c r="S52" s="75">
        <v>-46.7</v>
      </c>
      <c r="T52" s="75">
        <v>-59</v>
      </c>
      <c r="U52" s="75">
        <v>-97.9</v>
      </c>
      <c r="V52" s="75">
        <v>-41.3</v>
      </c>
      <c r="W52" s="75">
        <v>-106</v>
      </c>
      <c r="X52" s="75">
        <v>-165</v>
      </c>
    </row>
    <row r="53" spans="1:24" x14ac:dyDescent="0.35">
      <c r="A53" s="19" t="s">
        <v>136</v>
      </c>
      <c r="B53" s="75">
        <v>1.0999999999999999E-2</v>
      </c>
      <c r="C53" s="75">
        <v>0.59299999999999997</v>
      </c>
      <c r="D53" s="75">
        <v>3.5000000000000003E-2</v>
      </c>
      <c r="E53" s="75">
        <v>3.5000000000000003E-2</v>
      </c>
      <c r="F53" s="75">
        <v>-2.028</v>
      </c>
      <c r="G53" s="75">
        <v>-27.965</v>
      </c>
      <c r="H53" s="75">
        <v>-29.635999999999999</v>
      </c>
      <c r="I53" s="75">
        <v>-31.529</v>
      </c>
      <c r="J53" s="75" t="s">
        <v>25</v>
      </c>
      <c r="K53" s="75" t="s">
        <v>25</v>
      </c>
      <c r="L53" s="75" t="s">
        <v>25</v>
      </c>
      <c r="M53" s="75" t="s">
        <v>25</v>
      </c>
      <c r="N53" s="75" t="s">
        <v>25</v>
      </c>
      <c r="O53" s="75" t="s">
        <v>25</v>
      </c>
      <c r="P53" s="75" t="s">
        <v>25</v>
      </c>
      <c r="Q53" s="75" t="s">
        <v>25</v>
      </c>
      <c r="R53" s="75" t="s">
        <v>25</v>
      </c>
      <c r="S53" s="75" t="s">
        <v>25</v>
      </c>
      <c r="T53" s="75" t="s">
        <v>25</v>
      </c>
      <c r="U53" s="75" t="s">
        <v>25</v>
      </c>
      <c r="V53" s="75" t="s">
        <v>25</v>
      </c>
      <c r="W53" s="75" t="s">
        <v>25</v>
      </c>
      <c r="X53" s="75" t="s">
        <v>25</v>
      </c>
    </row>
    <row r="54" spans="1:24" x14ac:dyDescent="0.35">
      <c r="A54" s="63" t="s">
        <v>135</v>
      </c>
      <c r="B54" s="73">
        <v>-46.238</v>
      </c>
      <c r="C54" s="73">
        <v>-127.23399999999999</v>
      </c>
      <c r="D54" s="73">
        <v>-210.69300000000001</v>
      </c>
      <c r="E54" s="73">
        <v>-2471.1900000000005</v>
      </c>
      <c r="F54" s="73">
        <v>-73.974000000000004</v>
      </c>
      <c r="G54" s="73">
        <v>-698.04700000000003</v>
      </c>
      <c r="H54" s="73">
        <v>-2940.4390000000003</v>
      </c>
      <c r="I54" s="73">
        <v>-3371.85</v>
      </c>
      <c r="J54" s="73">
        <v>-68.363</v>
      </c>
      <c r="K54" s="73">
        <v>-365</v>
      </c>
      <c r="L54" s="73">
        <v>-990.09999999999991</v>
      </c>
      <c r="M54" s="73">
        <v>-636</v>
      </c>
      <c r="N54" s="73">
        <v>-686.5</v>
      </c>
      <c r="O54" s="73">
        <v>-1214.8</v>
      </c>
      <c r="P54" s="73">
        <v>-1374.8999999999999</v>
      </c>
      <c r="Q54" s="73">
        <v>-2352.7000000000003</v>
      </c>
      <c r="R54" s="73">
        <v>-44.5</v>
      </c>
      <c r="S54" s="73">
        <v>-482.09999999999997</v>
      </c>
      <c r="T54" s="73">
        <v>-508.49999999999994</v>
      </c>
      <c r="U54" s="73">
        <v>-551.4</v>
      </c>
      <c r="V54" s="73">
        <v>-6044.7000000000007</v>
      </c>
      <c r="W54" s="73">
        <v>-7183</v>
      </c>
      <c r="X54" s="73">
        <v>-7433</v>
      </c>
    </row>
    <row r="55" spans="1:24" x14ac:dyDescent="0.35">
      <c r="A55" s="19"/>
      <c r="B55" s="75"/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</row>
    <row r="56" spans="1:24" x14ac:dyDescent="0.35">
      <c r="A56" s="19" t="s">
        <v>134</v>
      </c>
      <c r="B56" s="75">
        <v>-0.14099999999999999</v>
      </c>
      <c r="C56" s="75">
        <v>-0.13900000000000001</v>
      </c>
      <c r="D56" s="75">
        <v>0.13700000000000001</v>
      </c>
      <c r="E56" s="75">
        <v>1800.451</v>
      </c>
      <c r="F56" s="75">
        <v>-1800</v>
      </c>
      <c r="G56" s="75">
        <v>-1800</v>
      </c>
      <c r="H56" s="75">
        <v>100</v>
      </c>
      <c r="I56" s="75">
        <v>100</v>
      </c>
      <c r="J56" s="75">
        <v>100</v>
      </c>
      <c r="K56" s="75">
        <v>-1900</v>
      </c>
      <c r="L56" s="75">
        <v>-1900</v>
      </c>
      <c r="M56" s="75">
        <v>-1900</v>
      </c>
      <c r="N56" s="75" t="s">
        <v>25</v>
      </c>
      <c r="O56" s="75" t="s">
        <v>25</v>
      </c>
      <c r="P56" s="75" t="s">
        <v>25</v>
      </c>
      <c r="Q56" s="75" t="s">
        <v>25</v>
      </c>
      <c r="R56" s="75" t="s">
        <v>25</v>
      </c>
      <c r="S56" s="75" t="s">
        <v>25</v>
      </c>
      <c r="T56" s="75" t="s">
        <v>25</v>
      </c>
      <c r="U56" s="75" t="s">
        <v>25</v>
      </c>
      <c r="V56" s="75" t="s">
        <v>25</v>
      </c>
      <c r="W56" s="75" t="s">
        <v>25</v>
      </c>
      <c r="X56" s="75" t="s">
        <v>25</v>
      </c>
    </row>
    <row r="57" spans="1:24" x14ac:dyDescent="0.35">
      <c r="A57" s="19" t="s">
        <v>133</v>
      </c>
      <c r="B57" s="75" t="s">
        <v>25</v>
      </c>
      <c r="C57" s="75" t="s">
        <v>25</v>
      </c>
      <c r="D57" s="75" t="s">
        <v>25</v>
      </c>
      <c r="E57" s="75" t="s">
        <v>25</v>
      </c>
      <c r="F57" s="75">
        <v>-1142</v>
      </c>
      <c r="G57" s="75">
        <v>-1142</v>
      </c>
      <c r="H57" s="75">
        <v>-1142</v>
      </c>
      <c r="I57" s="75">
        <v>-1142</v>
      </c>
      <c r="J57" s="75" t="s">
        <v>25</v>
      </c>
      <c r="K57" s="75" t="s">
        <v>25</v>
      </c>
      <c r="L57" s="75" t="s">
        <v>25</v>
      </c>
      <c r="M57" s="75" t="s">
        <v>25</v>
      </c>
      <c r="N57" s="75" t="s">
        <v>25</v>
      </c>
      <c r="O57" s="75" t="s">
        <v>25</v>
      </c>
      <c r="P57" s="75" t="s">
        <v>25</v>
      </c>
      <c r="Q57" s="75" t="s">
        <v>25</v>
      </c>
      <c r="R57" s="75" t="s">
        <v>25</v>
      </c>
      <c r="S57" s="75" t="s">
        <v>25</v>
      </c>
      <c r="T57" s="75" t="s">
        <v>25</v>
      </c>
      <c r="U57" s="75" t="s">
        <v>25</v>
      </c>
      <c r="V57" s="75" t="s">
        <v>25</v>
      </c>
      <c r="W57" s="75" t="s">
        <v>25</v>
      </c>
      <c r="X57" s="75" t="s">
        <v>25</v>
      </c>
    </row>
    <row r="58" spans="1:24" x14ac:dyDescent="0.35">
      <c r="A58" s="19" t="s">
        <v>132</v>
      </c>
      <c r="B58" s="75" t="s">
        <v>25</v>
      </c>
      <c r="C58" s="75" t="s">
        <v>25</v>
      </c>
      <c r="D58" s="75" t="s">
        <v>25</v>
      </c>
      <c r="E58" s="75" t="s">
        <v>25</v>
      </c>
      <c r="F58" s="75" t="s">
        <v>25</v>
      </c>
      <c r="G58" s="75" t="s">
        <v>25</v>
      </c>
      <c r="H58" s="75" t="s">
        <v>25</v>
      </c>
      <c r="I58" s="75" t="s">
        <v>25</v>
      </c>
      <c r="J58" s="75" t="s">
        <v>25</v>
      </c>
      <c r="K58" s="75" t="s">
        <v>25</v>
      </c>
      <c r="L58" s="75">
        <v>-2733.3</v>
      </c>
      <c r="M58" s="75">
        <v>-2733.3</v>
      </c>
      <c r="N58" s="75" t="s">
        <v>25</v>
      </c>
      <c r="O58" s="75" t="s">
        <v>25</v>
      </c>
      <c r="P58" s="75" t="s">
        <v>25</v>
      </c>
      <c r="Q58" s="75" t="s">
        <v>25</v>
      </c>
      <c r="R58" s="75" t="s">
        <v>25</v>
      </c>
      <c r="S58" s="75" t="s">
        <v>25</v>
      </c>
      <c r="T58" s="75" t="s">
        <v>25</v>
      </c>
      <c r="U58" s="75" t="s">
        <v>25</v>
      </c>
      <c r="V58" s="75" t="s">
        <v>25</v>
      </c>
      <c r="W58" s="75" t="s">
        <v>25</v>
      </c>
      <c r="X58" s="75" t="s">
        <v>25</v>
      </c>
    </row>
    <row r="59" spans="1:24" x14ac:dyDescent="0.35">
      <c r="A59" s="19" t="s">
        <v>131</v>
      </c>
      <c r="B59" s="23" t="s">
        <v>25</v>
      </c>
      <c r="C59" s="23" t="s">
        <v>25</v>
      </c>
      <c r="D59" s="23" t="s">
        <v>25</v>
      </c>
      <c r="E59" s="23" t="s">
        <v>25</v>
      </c>
      <c r="F59" s="75">
        <v>3605.4479999999999</v>
      </c>
      <c r="G59" s="75">
        <v>3605.4479999999999</v>
      </c>
      <c r="H59" s="75">
        <v>3605.4879999999998</v>
      </c>
      <c r="I59" s="75">
        <v>3605.4879999999998</v>
      </c>
      <c r="J59" s="75" t="s">
        <v>25</v>
      </c>
      <c r="K59" s="75" t="s">
        <v>25</v>
      </c>
      <c r="L59" s="75" t="s">
        <v>25</v>
      </c>
      <c r="M59" s="75" t="s">
        <v>25</v>
      </c>
      <c r="N59" s="75" t="s">
        <v>25</v>
      </c>
      <c r="O59" s="75" t="s">
        <v>25</v>
      </c>
      <c r="P59" s="75" t="s">
        <v>25</v>
      </c>
      <c r="Q59" s="75" t="s">
        <v>25</v>
      </c>
      <c r="R59" s="75" t="s">
        <v>25</v>
      </c>
      <c r="S59" s="75" t="s">
        <v>25</v>
      </c>
      <c r="T59" s="75" t="s">
        <v>25</v>
      </c>
      <c r="U59" s="75" t="s">
        <v>25</v>
      </c>
      <c r="V59" s="75" t="s">
        <v>25</v>
      </c>
      <c r="W59" s="75" t="s">
        <v>25</v>
      </c>
      <c r="X59" s="75" t="s">
        <v>25</v>
      </c>
    </row>
    <row r="60" spans="1:24" x14ac:dyDescent="0.35">
      <c r="A60" s="19" t="s">
        <v>130</v>
      </c>
      <c r="B60" s="75" t="s">
        <v>25</v>
      </c>
      <c r="C60" s="75" t="s">
        <v>25</v>
      </c>
      <c r="D60" s="75" t="s">
        <v>25</v>
      </c>
      <c r="E60" s="75" t="s">
        <v>25</v>
      </c>
      <c r="F60" s="75" t="s">
        <v>25</v>
      </c>
      <c r="G60" s="75" t="s">
        <v>25</v>
      </c>
      <c r="H60" s="75" t="s">
        <v>25</v>
      </c>
      <c r="I60" s="75" t="s">
        <v>25</v>
      </c>
      <c r="J60" s="75" t="s">
        <v>25</v>
      </c>
      <c r="K60" s="75">
        <v>-146</v>
      </c>
      <c r="L60" s="75">
        <v>-318.39999999999998</v>
      </c>
      <c r="M60" s="75">
        <v>-443.3</v>
      </c>
      <c r="N60" s="75">
        <v>-185.8</v>
      </c>
      <c r="O60" s="75">
        <v>-245.7</v>
      </c>
      <c r="P60" s="75">
        <v>-300</v>
      </c>
      <c r="Q60" s="75">
        <v>-498.7</v>
      </c>
      <c r="R60" s="75" t="s">
        <v>25</v>
      </c>
      <c r="S60" s="75">
        <v>-98.4</v>
      </c>
      <c r="T60" s="75">
        <v>-194.1</v>
      </c>
      <c r="U60" s="75">
        <v>-303.7</v>
      </c>
      <c r="V60" s="75">
        <v>-110.3</v>
      </c>
      <c r="W60" s="75">
        <v>-152</v>
      </c>
      <c r="X60" s="75">
        <v>-152</v>
      </c>
    </row>
    <row r="61" spans="1:24" x14ac:dyDescent="0.35">
      <c r="A61" s="19" t="s">
        <v>230</v>
      </c>
      <c r="B61" s="75" t="s">
        <v>25</v>
      </c>
      <c r="C61" s="75" t="s">
        <v>25</v>
      </c>
      <c r="D61" s="75" t="s">
        <v>25</v>
      </c>
      <c r="E61" s="75" t="s">
        <v>25</v>
      </c>
      <c r="F61" s="75" t="s">
        <v>25</v>
      </c>
      <c r="G61" s="75" t="s">
        <v>25</v>
      </c>
      <c r="H61" s="75" t="s">
        <v>25</v>
      </c>
      <c r="I61" s="75" t="s">
        <v>25</v>
      </c>
      <c r="J61" s="75" t="s">
        <v>25</v>
      </c>
      <c r="K61" s="75" t="s">
        <v>25</v>
      </c>
      <c r="L61" s="75" t="s">
        <v>25</v>
      </c>
      <c r="M61" s="75" t="s">
        <v>25</v>
      </c>
      <c r="N61" s="75" t="s">
        <v>25</v>
      </c>
      <c r="O61" s="75" t="s">
        <v>25</v>
      </c>
      <c r="P61" s="75" t="s">
        <v>25</v>
      </c>
      <c r="Q61" s="75" t="s">
        <v>25</v>
      </c>
      <c r="R61" s="75" t="s">
        <v>25</v>
      </c>
      <c r="S61" s="75" t="s">
        <v>25</v>
      </c>
      <c r="T61" s="75" t="s">
        <v>25</v>
      </c>
      <c r="U61" s="75" t="s">
        <v>25</v>
      </c>
      <c r="V61" s="75">
        <v>4807.3</v>
      </c>
      <c r="W61" s="75">
        <v>4800</v>
      </c>
      <c r="X61" s="75">
        <v>4698</v>
      </c>
    </row>
    <row r="62" spans="1:24" x14ac:dyDescent="0.35">
      <c r="A62" s="19" t="s">
        <v>129</v>
      </c>
      <c r="B62" s="75" t="s">
        <v>25</v>
      </c>
      <c r="C62" s="75" t="s">
        <v>25</v>
      </c>
      <c r="D62" s="75" t="s">
        <v>25</v>
      </c>
      <c r="E62" s="75" t="s">
        <v>25</v>
      </c>
      <c r="F62" s="75" t="s">
        <v>25</v>
      </c>
      <c r="G62" s="75">
        <v>153.65199999999999</v>
      </c>
      <c r="H62" s="75">
        <v>313.65199999999999</v>
      </c>
      <c r="I62" s="75">
        <v>313.65199999999999</v>
      </c>
      <c r="J62" s="75" t="s">
        <v>25</v>
      </c>
      <c r="K62" s="75" t="s">
        <v>25</v>
      </c>
      <c r="L62" s="75" t="s">
        <v>25</v>
      </c>
      <c r="M62" s="75" t="s">
        <v>25</v>
      </c>
      <c r="N62" s="75" t="s">
        <v>25</v>
      </c>
      <c r="O62" s="75" t="s">
        <v>25</v>
      </c>
      <c r="P62" s="75" t="s">
        <v>25</v>
      </c>
      <c r="Q62" s="75" t="s">
        <v>25</v>
      </c>
      <c r="R62" s="75" t="s">
        <v>25</v>
      </c>
      <c r="S62" s="75" t="s">
        <v>25</v>
      </c>
      <c r="T62" s="75" t="s">
        <v>25</v>
      </c>
      <c r="U62" s="75" t="s">
        <v>25</v>
      </c>
      <c r="V62" s="75" t="s">
        <v>25</v>
      </c>
      <c r="W62" s="75" t="s">
        <v>25</v>
      </c>
      <c r="X62" s="75" t="s">
        <v>25</v>
      </c>
    </row>
    <row r="63" spans="1:24" x14ac:dyDescent="0.35">
      <c r="A63" s="19" t="s">
        <v>220</v>
      </c>
      <c r="B63" s="75" t="s">
        <v>25</v>
      </c>
      <c r="C63" s="75" t="s">
        <v>25</v>
      </c>
      <c r="D63" s="75" t="s">
        <v>25</v>
      </c>
      <c r="E63" s="75" t="s">
        <v>25</v>
      </c>
      <c r="F63" s="75" t="s">
        <v>25</v>
      </c>
      <c r="G63" s="75" t="s">
        <v>25</v>
      </c>
      <c r="H63" s="75" t="s">
        <v>25</v>
      </c>
      <c r="I63" s="75" t="s">
        <v>25</v>
      </c>
      <c r="J63" s="75" t="s">
        <v>25</v>
      </c>
      <c r="K63" s="75" t="s">
        <v>25</v>
      </c>
      <c r="L63" s="75" t="s">
        <v>25</v>
      </c>
      <c r="M63" s="75" t="s">
        <v>25</v>
      </c>
      <c r="N63" s="75" t="s">
        <v>25</v>
      </c>
      <c r="O63" s="75" t="s">
        <v>25</v>
      </c>
      <c r="P63" s="75" t="s">
        <v>25</v>
      </c>
      <c r="Q63" s="75" t="s">
        <v>25</v>
      </c>
      <c r="R63" s="75" t="s">
        <v>25</v>
      </c>
      <c r="S63" s="75" t="s">
        <v>25</v>
      </c>
      <c r="T63" s="75">
        <v>-46.8</v>
      </c>
      <c r="U63" s="75">
        <v>-46.8</v>
      </c>
      <c r="V63" s="75">
        <v>0</v>
      </c>
      <c r="W63" s="75">
        <v>-39</v>
      </c>
      <c r="X63" s="75">
        <v>-39</v>
      </c>
    </row>
    <row r="64" spans="1:24" x14ac:dyDescent="0.35">
      <c r="A64" s="62" t="s">
        <v>128</v>
      </c>
      <c r="B64" s="75" t="s">
        <v>25</v>
      </c>
      <c r="C64" s="75" t="s">
        <v>25</v>
      </c>
      <c r="D64" s="75" t="s">
        <v>25</v>
      </c>
      <c r="E64" s="75" t="s">
        <v>25</v>
      </c>
      <c r="F64" s="75" t="s">
        <v>25</v>
      </c>
      <c r="G64" s="75" t="s">
        <v>25</v>
      </c>
      <c r="H64" s="75" t="s">
        <v>25</v>
      </c>
      <c r="I64" s="75" t="s">
        <v>25</v>
      </c>
      <c r="J64" s="75">
        <v>-61.655000000000001</v>
      </c>
      <c r="K64" s="75">
        <v>154.1</v>
      </c>
      <c r="L64" s="75">
        <v>154.1</v>
      </c>
      <c r="M64" s="75">
        <v>154.1</v>
      </c>
      <c r="N64" s="75" t="s">
        <v>25</v>
      </c>
      <c r="O64" s="75" t="s">
        <v>25</v>
      </c>
      <c r="P64" s="75" t="s">
        <v>25</v>
      </c>
      <c r="Q64" s="75" t="s">
        <v>25</v>
      </c>
      <c r="R64" s="75" t="s">
        <v>25</v>
      </c>
      <c r="S64" s="75" t="s">
        <v>25</v>
      </c>
      <c r="T64" s="75" t="s">
        <v>25</v>
      </c>
      <c r="U64" s="75" t="s">
        <v>25</v>
      </c>
      <c r="V64" s="75" t="s">
        <v>25</v>
      </c>
      <c r="W64" s="75" t="s">
        <v>25</v>
      </c>
      <c r="X64" s="75" t="s">
        <v>25</v>
      </c>
    </row>
    <row r="65" spans="1:24" x14ac:dyDescent="0.35">
      <c r="A65" s="19" t="s">
        <v>127</v>
      </c>
      <c r="B65" s="75" t="s">
        <v>25</v>
      </c>
      <c r="C65" s="75" t="s">
        <v>25</v>
      </c>
      <c r="D65" s="75" t="s">
        <v>25</v>
      </c>
      <c r="E65" s="75" t="s">
        <v>25</v>
      </c>
      <c r="F65" s="75" t="s">
        <v>25</v>
      </c>
      <c r="G65" s="75" t="s">
        <v>25</v>
      </c>
      <c r="H65" s="75" t="s">
        <v>25</v>
      </c>
      <c r="I65" s="75" t="s">
        <v>25</v>
      </c>
      <c r="J65" s="75" t="s">
        <v>25</v>
      </c>
      <c r="K65" s="75" t="s">
        <v>25</v>
      </c>
      <c r="L65" s="75" t="s">
        <v>25</v>
      </c>
      <c r="M65" s="75" t="s">
        <v>25</v>
      </c>
      <c r="N65" s="75" t="s">
        <v>25</v>
      </c>
      <c r="O65" s="75" t="s">
        <v>25</v>
      </c>
      <c r="P65" s="75" t="s">
        <v>25</v>
      </c>
      <c r="Q65" s="75" t="s">
        <v>25</v>
      </c>
      <c r="R65" s="75" t="s">
        <v>25</v>
      </c>
      <c r="S65" s="75" t="s">
        <v>25</v>
      </c>
      <c r="T65" s="75" t="s">
        <v>25</v>
      </c>
      <c r="U65" s="75" t="s">
        <v>25</v>
      </c>
      <c r="V65" s="75" t="s">
        <v>25</v>
      </c>
      <c r="W65" s="75" t="s">
        <v>25</v>
      </c>
      <c r="X65" s="75" t="s">
        <v>25</v>
      </c>
    </row>
    <row r="66" spans="1:24" x14ac:dyDescent="0.35">
      <c r="A66" s="19" t="s">
        <v>126</v>
      </c>
      <c r="B66" s="75" t="s">
        <v>25</v>
      </c>
      <c r="C66" s="75" t="s">
        <v>25</v>
      </c>
      <c r="D66" s="75" t="s">
        <v>25</v>
      </c>
      <c r="E66" s="75" t="s">
        <v>25</v>
      </c>
      <c r="F66" s="75" t="s">
        <v>25</v>
      </c>
      <c r="G66" s="75" t="s">
        <v>25</v>
      </c>
      <c r="H66" s="75" t="s">
        <v>25</v>
      </c>
      <c r="I66" s="75" t="s">
        <v>25</v>
      </c>
      <c r="J66" s="75" t="s">
        <v>25</v>
      </c>
      <c r="K66" s="75" t="s">
        <v>25</v>
      </c>
      <c r="L66" s="75" t="s">
        <v>25</v>
      </c>
      <c r="M66" s="75" t="s">
        <v>25</v>
      </c>
      <c r="N66" s="75" t="s">
        <v>25</v>
      </c>
      <c r="O66" s="75" t="s">
        <v>25</v>
      </c>
      <c r="P66" s="75" t="s">
        <v>25</v>
      </c>
      <c r="Q66" s="75" t="s">
        <v>25</v>
      </c>
      <c r="R66" s="75" t="s">
        <v>25</v>
      </c>
      <c r="S66" s="75" t="s">
        <v>25</v>
      </c>
      <c r="T66" s="75" t="s">
        <v>25</v>
      </c>
      <c r="U66" s="75" t="s">
        <v>25</v>
      </c>
      <c r="V66" s="75" t="s">
        <v>25</v>
      </c>
      <c r="W66" s="75" t="s">
        <v>25</v>
      </c>
      <c r="X66" s="75" t="s">
        <v>25</v>
      </c>
    </row>
    <row r="67" spans="1:24" x14ac:dyDescent="0.35">
      <c r="A67" s="19" t="s">
        <v>125</v>
      </c>
      <c r="B67" s="75" t="s">
        <v>25</v>
      </c>
      <c r="C67" s="75">
        <v>-187.964</v>
      </c>
      <c r="D67" s="75">
        <v>-187.964</v>
      </c>
      <c r="E67" s="75">
        <v>-187.964</v>
      </c>
      <c r="F67" s="75" t="s">
        <v>25</v>
      </c>
      <c r="G67" s="75" t="s">
        <v>25</v>
      </c>
      <c r="H67" s="75" t="s">
        <v>25</v>
      </c>
      <c r="I67" s="75" t="s">
        <v>25</v>
      </c>
      <c r="J67" s="75" t="s">
        <v>25</v>
      </c>
      <c r="K67" s="75" t="s">
        <v>25</v>
      </c>
      <c r="L67" s="75" t="s">
        <v>25</v>
      </c>
      <c r="M67" s="75" t="s">
        <v>25</v>
      </c>
      <c r="N67" s="75" t="s">
        <v>25</v>
      </c>
      <c r="O67" s="75" t="s">
        <v>25</v>
      </c>
      <c r="P67" s="75" t="s">
        <v>25</v>
      </c>
      <c r="Q67" s="75" t="s">
        <v>25</v>
      </c>
      <c r="R67" s="75" t="s">
        <v>25</v>
      </c>
      <c r="S67" s="75" t="s">
        <v>25</v>
      </c>
      <c r="T67" s="75" t="s">
        <v>25</v>
      </c>
      <c r="U67" s="75" t="s">
        <v>25</v>
      </c>
      <c r="V67" s="75" t="s">
        <v>25</v>
      </c>
      <c r="W67" s="75" t="s">
        <v>25</v>
      </c>
      <c r="X67" s="75" t="s">
        <v>25</v>
      </c>
    </row>
    <row r="68" spans="1:24" ht="14.15" customHeight="1" x14ac:dyDescent="0.35">
      <c r="A68" s="19" t="s">
        <v>124</v>
      </c>
      <c r="B68" s="75">
        <v>-9.4440000000000008</v>
      </c>
      <c r="C68" s="75">
        <v>-23.081</v>
      </c>
      <c r="D68" s="75">
        <v>-30.515999999999998</v>
      </c>
      <c r="E68" s="75">
        <v>-54.941000000000003</v>
      </c>
      <c r="F68" s="75">
        <v>-13.997999999999999</v>
      </c>
      <c r="G68" s="75">
        <v>-40.058</v>
      </c>
      <c r="H68" s="75">
        <v>-44.180999999999997</v>
      </c>
      <c r="I68" s="75">
        <v>-61.576999999999998</v>
      </c>
      <c r="J68" s="75">
        <v>-6.9396524070560988</v>
      </c>
      <c r="K68" s="75">
        <v>-45</v>
      </c>
      <c r="L68" s="75">
        <v>-37.6</v>
      </c>
      <c r="M68" s="75">
        <v>-51.3</v>
      </c>
      <c r="N68" s="75">
        <v>-9</v>
      </c>
      <c r="O68" s="75">
        <v>-6.2</v>
      </c>
      <c r="P68" s="75">
        <v>-26.8</v>
      </c>
      <c r="Q68" s="75">
        <v>-37.5</v>
      </c>
      <c r="R68" s="75">
        <v>-9.6</v>
      </c>
      <c r="S68" s="75">
        <v>-19.100000000000001</v>
      </c>
      <c r="T68" s="75">
        <v>-27.8</v>
      </c>
      <c r="U68" s="75">
        <v>-37.6</v>
      </c>
      <c r="V68" s="75">
        <v>-11.9</v>
      </c>
      <c r="W68" s="75">
        <v>-21</v>
      </c>
      <c r="X68" s="75">
        <v>-41</v>
      </c>
    </row>
    <row r="69" spans="1:24" x14ac:dyDescent="0.35">
      <c r="A69" s="63" t="s">
        <v>123</v>
      </c>
      <c r="B69" s="73">
        <v>-9.5850000000000009</v>
      </c>
      <c r="C69" s="73">
        <v>-211.184</v>
      </c>
      <c r="D69" s="73">
        <v>-218.34299999999999</v>
      </c>
      <c r="E69" s="73">
        <v>1557.546</v>
      </c>
      <c r="F69" s="73">
        <v>649.44999999999982</v>
      </c>
      <c r="G69" s="73">
        <v>777.04199999999992</v>
      </c>
      <c r="H69" s="73">
        <v>2832.9589999999998</v>
      </c>
      <c r="I69" s="73">
        <v>2815.5630000000001</v>
      </c>
      <c r="J69" s="73">
        <v>31.405347592943901</v>
      </c>
      <c r="K69" s="73">
        <v>-1937</v>
      </c>
      <c r="L69" s="73">
        <v>-4835.2</v>
      </c>
      <c r="M69" s="73">
        <v>-4973.8</v>
      </c>
      <c r="N69" s="73">
        <v>-194.8</v>
      </c>
      <c r="O69" s="73">
        <v>-251.89999999999998</v>
      </c>
      <c r="P69" s="73">
        <v>-326.8</v>
      </c>
      <c r="Q69" s="73">
        <v>-536.20000000000005</v>
      </c>
      <c r="R69" s="73">
        <v>-9.6</v>
      </c>
      <c r="S69" s="73">
        <v>-117.5</v>
      </c>
      <c r="T69" s="73">
        <v>-268.7</v>
      </c>
      <c r="U69" s="73">
        <v>-388.1</v>
      </c>
      <c r="V69" s="73">
        <v>4685.1000000000004</v>
      </c>
      <c r="W69" s="73">
        <v>4588</v>
      </c>
      <c r="X69" s="73">
        <v>4467</v>
      </c>
    </row>
    <row r="70" spans="1:24" x14ac:dyDescent="0.35">
      <c r="A70" s="56"/>
      <c r="B70" s="75"/>
      <c r="C70" s="75"/>
      <c r="D70" s="75"/>
      <c r="E70" s="75"/>
      <c r="F70" s="75"/>
      <c r="G70" s="75"/>
      <c r="H70" s="75"/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</row>
    <row r="71" spans="1:24" x14ac:dyDescent="0.35">
      <c r="A71" s="61" t="s">
        <v>122</v>
      </c>
      <c r="B71" s="73">
        <v>-94.579000000000008</v>
      </c>
      <c r="C71" s="73">
        <v>-256.56200000000001</v>
      </c>
      <c r="D71" s="73">
        <v>-253.804</v>
      </c>
      <c r="E71" s="73">
        <v>-643.51000000000045</v>
      </c>
      <c r="F71" s="73">
        <v>575.98299999999983</v>
      </c>
      <c r="G71" s="73">
        <v>777.04199999999992</v>
      </c>
      <c r="H71" s="73">
        <v>-128.20600000000059</v>
      </c>
      <c r="I71" s="73">
        <v>-250.75999999999976</v>
      </c>
      <c r="J71" s="73">
        <v>41.722999999999956</v>
      </c>
      <c r="K71" s="73">
        <v>-1765</v>
      </c>
      <c r="L71" s="73">
        <v>-5187.0189999999993</v>
      </c>
      <c r="M71" s="73">
        <v>-4741.8</v>
      </c>
      <c r="N71" s="73">
        <v>-618.6</v>
      </c>
      <c r="O71" s="73">
        <v>-944.49999999999989</v>
      </c>
      <c r="P71" s="73">
        <v>-734.39999999999986</v>
      </c>
      <c r="Q71" s="73">
        <v>-1629.5000000000002</v>
      </c>
      <c r="R71" s="73">
        <v>240.30999999999997</v>
      </c>
      <c r="S71" s="73">
        <v>67.300000000000011</v>
      </c>
      <c r="T71" s="73">
        <v>236.39999999999998</v>
      </c>
      <c r="U71" s="73">
        <v>400.83399999999983</v>
      </c>
      <c r="V71" s="73">
        <v>-1183.7180000000008</v>
      </c>
      <c r="W71" s="73">
        <v>-2093.3999999999996</v>
      </c>
      <c r="X71" s="73">
        <v>-2082</v>
      </c>
    </row>
    <row r="72" spans="1:24" x14ac:dyDescent="0.35">
      <c r="A72" s="58"/>
      <c r="B72" s="74"/>
      <c r="C72" s="74"/>
      <c r="D72" s="74"/>
      <c r="E72" s="74"/>
      <c r="F72" s="74"/>
      <c r="G72" s="74"/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</row>
    <row r="73" spans="1:24" x14ac:dyDescent="0.35">
      <c r="A73" s="61" t="s">
        <v>121</v>
      </c>
      <c r="B73" s="73" t="s">
        <v>25</v>
      </c>
      <c r="C73" s="73" t="s">
        <v>25</v>
      </c>
      <c r="D73" s="73" t="s">
        <v>25</v>
      </c>
      <c r="E73" s="73" t="s">
        <v>25</v>
      </c>
      <c r="F73" s="73" t="s">
        <v>25</v>
      </c>
      <c r="G73" s="73" t="s">
        <v>25</v>
      </c>
      <c r="H73" s="73" t="s">
        <v>25</v>
      </c>
      <c r="I73" s="73" t="s">
        <v>25</v>
      </c>
      <c r="J73" s="73">
        <v>43.566000000000003</v>
      </c>
      <c r="K73" s="73">
        <v>8939</v>
      </c>
      <c r="L73" s="73">
        <v>8591.7999999999993</v>
      </c>
      <c r="M73" s="73">
        <v>8458.5</v>
      </c>
      <c r="N73" s="73" t="s">
        <v>25</v>
      </c>
      <c r="O73" s="73" t="s">
        <v>25</v>
      </c>
      <c r="P73" s="73" t="s">
        <v>25</v>
      </c>
      <c r="Q73" s="73" t="s">
        <v>25</v>
      </c>
      <c r="R73" s="73" t="s">
        <v>25</v>
      </c>
      <c r="S73" s="73" t="s">
        <v>25</v>
      </c>
      <c r="T73" s="73" t="s">
        <v>25</v>
      </c>
      <c r="U73" s="73" t="s">
        <v>25</v>
      </c>
      <c r="V73" s="73" t="s">
        <v>25</v>
      </c>
      <c r="W73" s="73" t="s">
        <v>25</v>
      </c>
      <c r="X73" s="73" t="s">
        <v>25</v>
      </c>
    </row>
    <row r="74" spans="1:24" x14ac:dyDescent="0.35">
      <c r="A74" s="56"/>
      <c r="B74" s="75"/>
      <c r="C74" s="75"/>
      <c r="D74" s="75"/>
      <c r="E74" s="75"/>
      <c r="F74" s="75"/>
      <c r="G74" s="75"/>
      <c r="H74" s="75"/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</row>
    <row r="75" spans="1:24" x14ac:dyDescent="0.35">
      <c r="A75" s="63" t="s">
        <v>120</v>
      </c>
      <c r="B75" s="73">
        <v>-94.579000000000008</v>
      </c>
      <c r="C75" s="73">
        <v>-256.56200000000001</v>
      </c>
      <c r="D75" s="73">
        <v>-253.804</v>
      </c>
      <c r="E75" s="73">
        <v>-643.51000000000045</v>
      </c>
      <c r="F75" s="73">
        <v>575.98299999999983</v>
      </c>
      <c r="G75" s="73">
        <v>67.524999999999864</v>
      </c>
      <c r="H75" s="73">
        <v>-128.20600000000059</v>
      </c>
      <c r="I75" s="73">
        <v>-250.75999999999976</v>
      </c>
      <c r="J75" s="73">
        <v>85.288999999999959</v>
      </c>
      <c r="K75" s="73">
        <v>7174</v>
      </c>
      <c r="L75" s="73">
        <v>3404.7809999999999</v>
      </c>
      <c r="M75" s="73">
        <v>3716.7</v>
      </c>
      <c r="N75" s="73">
        <v>-618.6</v>
      </c>
      <c r="O75" s="73">
        <v>-944.49999999999989</v>
      </c>
      <c r="P75" s="73">
        <v>-734.39999999999986</v>
      </c>
      <c r="Q75" s="73">
        <v>-1629.5000000000002</v>
      </c>
      <c r="R75" s="73">
        <v>240.30999999999997</v>
      </c>
      <c r="S75" s="73">
        <v>67.300000000000011</v>
      </c>
      <c r="T75" s="73">
        <v>236.39999999999998</v>
      </c>
      <c r="U75" s="73">
        <v>400.83399999999983</v>
      </c>
      <c r="V75" s="73">
        <v>-1183.7180000000008</v>
      </c>
      <c r="W75" s="73">
        <v>3542</v>
      </c>
      <c r="X75" s="73">
        <v>3543</v>
      </c>
    </row>
    <row r="76" spans="1:24" x14ac:dyDescent="0.35">
      <c r="A76" s="19"/>
      <c r="B76" s="75"/>
      <c r="C76" s="75"/>
      <c r="D76" s="75"/>
      <c r="E76" s="75"/>
      <c r="F76" s="75"/>
      <c r="G76" s="75"/>
      <c r="H76" s="75"/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</row>
    <row r="77" spans="1:24" x14ac:dyDescent="0.35">
      <c r="A77" s="56" t="s">
        <v>119</v>
      </c>
      <c r="B77" s="74">
        <v>1824.4000000000003</v>
      </c>
      <c r="C77" s="74">
        <v>1824</v>
      </c>
      <c r="D77" s="74">
        <v>1824</v>
      </c>
      <c r="E77" s="74">
        <v>1824.431</v>
      </c>
      <c r="F77" s="74">
        <v>1152.9390000000001</v>
      </c>
      <c r="G77" s="74">
        <v>1152.9390000000001</v>
      </c>
      <c r="H77" s="74">
        <v>1152.9390000000001</v>
      </c>
      <c r="I77" s="74">
        <v>1152.9390000000001</v>
      </c>
      <c r="J77" s="74">
        <v>943</v>
      </c>
      <c r="K77" s="74">
        <v>943</v>
      </c>
      <c r="L77" s="74">
        <v>942.71500000000003</v>
      </c>
      <c r="M77" s="74">
        <v>942.71500000000003</v>
      </c>
      <c r="N77" s="74">
        <v>4733.2000000000007</v>
      </c>
      <c r="O77" s="74">
        <v>4733.3999999999996</v>
      </c>
      <c r="P77" s="74">
        <v>4733.3999999999996</v>
      </c>
      <c r="Q77" s="74">
        <v>4733.3999999999996</v>
      </c>
      <c r="R77" s="74">
        <v>2955.9999999999995</v>
      </c>
      <c r="S77" s="74">
        <v>2955.9</v>
      </c>
      <c r="T77" s="74">
        <v>2955.9</v>
      </c>
      <c r="U77" s="74">
        <v>2955.9999999999995</v>
      </c>
      <c r="V77" s="74">
        <v>3542.9259999999999</v>
      </c>
      <c r="W77" s="74">
        <v>3542</v>
      </c>
      <c r="X77" s="74">
        <v>3543</v>
      </c>
    </row>
    <row r="78" spans="1:24" x14ac:dyDescent="0.35">
      <c r="A78" s="19" t="s">
        <v>118</v>
      </c>
      <c r="B78" s="75">
        <v>76.647000000000006</v>
      </c>
      <c r="C78" s="75">
        <v>3.4</v>
      </c>
      <c r="D78" s="75">
        <v>18.963999999999999</v>
      </c>
      <c r="E78" s="75">
        <v>-27.946000000000002</v>
      </c>
      <c r="F78" s="75">
        <v>21.123999999999999</v>
      </c>
      <c r="G78" s="75">
        <v>9.032</v>
      </c>
      <c r="H78" s="75">
        <v>22.954999999999998</v>
      </c>
      <c r="I78" s="75">
        <v>40.536999999999999</v>
      </c>
      <c r="J78" s="75">
        <v>9.6120000000000001</v>
      </c>
      <c r="K78" s="75">
        <v>65</v>
      </c>
      <c r="L78" s="75">
        <v>347.4</v>
      </c>
      <c r="M78" s="75">
        <v>74</v>
      </c>
      <c r="N78" s="75">
        <v>-95.4</v>
      </c>
      <c r="O78" s="75">
        <v>82.6</v>
      </c>
      <c r="P78" s="75">
        <v>-8.9</v>
      </c>
      <c r="Q78" s="75">
        <v>-146.9</v>
      </c>
      <c r="R78" s="75">
        <v>136.53</v>
      </c>
      <c r="S78" s="75">
        <v>120.6</v>
      </c>
      <c r="T78" s="75">
        <v>3.3</v>
      </c>
      <c r="U78" s="75">
        <v>185.7</v>
      </c>
      <c r="V78" s="75">
        <v>-182.7</v>
      </c>
      <c r="W78" s="75">
        <v>-220</v>
      </c>
      <c r="X78" s="75">
        <v>-239</v>
      </c>
    </row>
    <row r="79" spans="1:24" x14ac:dyDescent="0.35">
      <c r="A79" s="19" t="s">
        <v>117</v>
      </c>
      <c r="B79" s="75" t="s">
        <v>25</v>
      </c>
      <c r="C79" s="75" t="s">
        <v>25</v>
      </c>
      <c r="D79" s="75" t="s">
        <v>25</v>
      </c>
      <c r="E79" s="75" t="s">
        <v>25</v>
      </c>
      <c r="F79" s="75" t="s">
        <v>25</v>
      </c>
      <c r="G79" s="75" t="s">
        <v>25</v>
      </c>
      <c r="H79" s="75" t="s">
        <v>25</v>
      </c>
      <c r="I79" s="75" t="s">
        <v>25</v>
      </c>
      <c r="J79" s="75">
        <v>-143.72999999999999</v>
      </c>
      <c r="K79" s="75" t="s">
        <v>25</v>
      </c>
      <c r="L79" s="75" t="s">
        <v>25</v>
      </c>
      <c r="M79" s="75" t="s">
        <v>25</v>
      </c>
      <c r="N79" s="75" t="s">
        <v>25</v>
      </c>
      <c r="O79" s="75" t="s">
        <v>25</v>
      </c>
      <c r="P79" s="75" t="s">
        <v>25</v>
      </c>
      <c r="Q79" s="75" t="s">
        <v>25</v>
      </c>
      <c r="R79" s="75" t="s">
        <v>25</v>
      </c>
      <c r="S79" s="75" t="s">
        <v>25</v>
      </c>
      <c r="T79" s="75" t="s">
        <v>25</v>
      </c>
      <c r="U79" s="75" t="s">
        <v>25</v>
      </c>
      <c r="V79" s="75" t="s">
        <v>25</v>
      </c>
      <c r="W79" s="75" t="s">
        <v>25</v>
      </c>
      <c r="X79" s="75" t="s">
        <v>25</v>
      </c>
    </row>
    <row r="80" spans="1:24" x14ac:dyDescent="0.35">
      <c r="A80" s="63" t="s">
        <v>116</v>
      </c>
      <c r="B80" s="73">
        <v>1806.4680000000003</v>
      </c>
      <c r="C80" s="73">
        <v>1570.8380000000002</v>
      </c>
      <c r="D80" s="73">
        <v>1589.1599999999999</v>
      </c>
      <c r="E80" s="73">
        <v>1152.9749999999997</v>
      </c>
      <c r="F80" s="73">
        <v>1750.046</v>
      </c>
      <c r="G80" s="73">
        <v>1229.4959999999999</v>
      </c>
      <c r="H80" s="73">
        <v>1047.6879999999994</v>
      </c>
      <c r="I80" s="73">
        <v>942.71600000000035</v>
      </c>
      <c r="J80" s="73">
        <v>894.17100000000005</v>
      </c>
      <c r="K80" s="73">
        <v>8182</v>
      </c>
      <c r="L80" s="73">
        <v>4694.8959999999997</v>
      </c>
      <c r="M80" s="73">
        <v>4733.415</v>
      </c>
      <c r="N80" s="73">
        <v>4019.2000000000003</v>
      </c>
      <c r="O80" s="73">
        <v>3870.4999999999995</v>
      </c>
      <c r="P80" s="73">
        <v>3989.1</v>
      </c>
      <c r="Q80" s="73">
        <v>2955.9999999999995</v>
      </c>
      <c r="R80" s="73">
        <v>3331.8399999999997</v>
      </c>
      <c r="S80" s="73">
        <v>3143.8</v>
      </c>
      <c r="T80" s="73">
        <v>3196.6000000000004</v>
      </c>
      <c r="U80" s="73">
        <v>3542.9259999999999</v>
      </c>
      <c r="V80" s="73">
        <v>2176.1260000000002</v>
      </c>
      <c r="W80" s="73">
        <v>1230</v>
      </c>
      <c r="X80" s="73">
        <v>1221</v>
      </c>
    </row>
  </sheetData>
  <pageMargins left="0.7" right="0.7" top="0.75" bottom="0.75" header="0.3" footer="0.3"/>
  <pageSetup paperSize="8" scale="6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35311-EC3C-4FB1-901A-5F650DFE4D4E}">
  <sheetPr>
    <pageSetUpPr fitToPage="1"/>
  </sheetPr>
  <dimension ref="A1:X23"/>
  <sheetViews>
    <sheetView showGridLines="0" zoomScale="90" zoomScaleNormal="90" zoomScaleSheetLayoutView="120" zoomScalePageLayoutView="90" workbookViewId="0">
      <pane xSplit="1" topLeftCell="M1" activePane="topRight" state="frozen"/>
      <selection activeCell="AC23" sqref="AC23"/>
      <selection pane="topRight" activeCell="AC23" sqref="AC23"/>
    </sheetView>
  </sheetViews>
  <sheetFormatPr defaultColWidth="8.7265625" defaultRowHeight="14.5" x14ac:dyDescent="0.35"/>
  <cols>
    <col min="1" max="1" width="46" style="3" customWidth="1"/>
    <col min="2" max="7" width="8.7265625" style="3"/>
    <col min="8" max="24" width="8.54296875" style="3" customWidth="1"/>
    <col min="25" max="16384" width="8.7265625" style="3"/>
  </cols>
  <sheetData>
    <row r="1" spans="1:24" ht="18" customHeight="1" x14ac:dyDescent="0.45">
      <c r="A1" s="2" t="s">
        <v>9</v>
      </c>
    </row>
    <row r="2" spans="1:24" ht="14.65" customHeight="1" x14ac:dyDescent="0.35">
      <c r="A2" s="33" t="s">
        <v>43</v>
      </c>
    </row>
    <row r="3" spans="1:24" ht="21.5" thickBot="1" x14ac:dyDescent="0.4">
      <c r="A3" s="31" t="s">
        <v>42</v>
      </c>
      <c r="B3" s="30" t="s">
        <v>41</v>
      </c>
      <c r="C3" s="30" t="s">
        <v>40</v>
      </c>
      <c r="D3" s="30" t="s">
        <v>39</v>
      </c>
      <c r="E3" s="30" t="s">
        <v>38</v>
      </c>
      <c r="F3" s="30" t="s">
        <v>201</v>
      </c>
      <c r="G3" s="30" t="s">
        <v>202</v>
      </c>
      <c r="H3" s="30" t="s">
        <v>203</v>
      </c>
      <c r="I3" s="30" t="s">
        <v>204</v>
      </c>
      <c r="J3" s="30" t="s">
        <v>198</v>
      </c>
      <c r="K3" s="30" t="s">
        <v>197</v>
      </c>
      <c r="L3" s="30" t="s">
        <v>199</v>
      </c>
      <c r="M3" s="30" t="s">
        <v>200</v>
      </c>
      <c r="N3" s="30" t="s">
        <v>196</v>
      </c>
      <c r="O3" s="30" t="s">
        <v>191</v>
      </c>
      <c r="P3" s="30" t="s">
        <v>192</v>
      </c>
      <c r="Q3" s="30" t="s">
        <v>193</v>
      </c>
      <c r="R3" s="30" t="s">
        <v>194</v>
      </c>
      <c r="S3" s="30" t="s">
        <v>195</v>
      </c>
      <c r="T3" s="30" t="s">
        <v>215</v>
      </c>
      <c r="U3" s="30" t="s">
        <v>225</v>
      </c>
      <c r="V3" s="30" t="s">
        <v>228</v>
      </c>
      <c r="W3" s="30" t="s">
        <v>233</v>
      </c>
      <c r="X3" s="30" t="s">
        <v>235</v>
      </c>
    </row>
    <row r="4" spans="1:24" ht="15" thickTop="1" x14ac:dyDescent="0.35">
      <c r="A4" s="56" t="s">
        <v>157</v>
      </c>
      <c r="B4" s="74">
        <v>6581.0709999999999</v>
      </c>
      <c r="C4" s="74">
        <v>6581.0709999999999</v>
      </c>
      <c r="D4" s="74">
        <v>6581.0709999999999</v>
      </c>
      <c r="E4" s="74">
        <v>6580.9709999999995</v>
      </c>
      <c r="F4" s="74">
        <v>5215.5639999999994</v>
      </c>
      <c r="G4" s="74">
        <v>5215.5639999999994</v>
      </c>
      <c r="H4" s="74">
        <v>5215.5639999999994</v>
      </c>
      <c r="I4" s="74">
        <v>5215.5639999999994</v>
      </c>
      <c r="J4" s="74">
        <v>9922.5439999999999</v>
      </c>
      <c r="K4" s="74">
        <v>9923.0570000000007</v>
      </c>
      <c r="L4" s="74">
        <v>9922.6440000000002</v>
      </c>
      <c r="M4" s="74">
        <v>9922.6440000000002</v>
      </c>
      <c r="N4" s="74">
        <v>13934.460000000001</v>
      </c>
      <c r="O4" s="74">
        <v>13934.460000000001</v>
      </c>
      <c r="P4" s="74">
        <v>13934.460000000001</v>
      </c>
      <c r="Q4" s="74">
        <v>13934.460000000001</v>
      </c>
      <c r="R4" s="74">
        <v>13714.387000000001</v>
      </c>
      <c r="S4" s="74">
        <v>13714.387000000001</v>
      </c>
      <c r="T4" s="74">
        <v>13714.387000000001</v>
      </c>
      <c r="U4" s="74">
        <v>13714.387000000001</v>
      </c>
      <c r="V4" s="74">
        <v>13735.451999999999</v>
      </c>
      <c r="W4" s="74">
        <v>13735.672</v>
      </c>
      <c r="X4" s="74">
        <v>13736.448</v>
      </c>
    </row>
    <row r="5" spans="1:24" x14ac:dyDescent="0.35">
      <c r="A5" s="19" t="s">
        <v>156</v>
      </c>
      <c r="B5" s="75">
        <v>-131.86800000000008</v>
      </c>
      <c r="C5" s="75">
        <v>-151.01399999999998</v>
      </c>
      <c r="D5" s="75">
        <v>-161.636</v>
      </c>
      <c r="E5" s="75">
        <v>-95.902000000000001</v>
      </c>
      <c r="F5" s="75">
        <v>-123.655</v>
      </c>
      <c r="G5" s="75">
        <v>-134.977</v>
      </c>
      <c r="H5" s="75">
        <v>-89.7</v>
      </c>
      <c r="I5" s="75">
        <v>-454.44400000000002</v>
      </c>
      <c r="J5" s="75">
        <v>-315.38099999999997</v>
      </c>
      <c r="K5" s="75">
        <v>6430.9949999999999</v>
      </c>
      <c r="L5" s="75">
        <v>6760.4210000000003</v>
      </c>
      <c r="M5" s="75">
        <v>6474.7759999999998</v>
      </c>
      <c r="N5" s="75">
        <v>24.143999999999998</v>
      </c>
      <c r="O5" s="75">
        <v>81.599999999999994</v>
      </c>
      <c r="P5" s="75">
        <v>275.11200000000002</v>
      </c>
      <c r="Q5" s="75">
        <v>163.577</v>
      </c>
      <c r="R5" s="75">
        <v>-31.295999999999999</v>
      </c>
      <c r="S5" s="75">
        <v>-142.34200000000001</v>
      </c>
      <c r="T5" s="75">
        <v>32.146000000000001</v>
      </c>
      <c r="U5" s="75">
        <v>-209.56200000000001</v>
      </c>
      <c r="V5" s="75">
        <v>64.697999999999993</v>
      </c>
      <c r="W5" s="75">
        <v>3.9630000000000001</v>
      </c>
      <c r="X5" s="75">
        <v>42.639000000000003</v>
      </c>
    </row>
    <row r="6" spans="1:24" x14ac:dyDescent="0.35">
      <c r="A6" s="19" t="s">
        <v>155</v>
      </c>
      <c r="B6" s="75">
        <v>322.47399999999999</v>
      </c>
      <c r="C6" s="75">
        <v>11.433000000000002</v>
      </c>
      <c r="D6" s="75">
        <v>2.4870000000000001</v>
      </c>
      <c r="E6" s="75">
        <v>-313.995</v>
      </c>
      <c r="F6" s="75">
        <v>375.53899999999999</v>
      </c>
      <c r="G6" s="75">
        <v>226.46199999999999</v>
      </c>
      <c r="H6" s="75">
        <v>397.53399999999999</v>
      </c>
      <c r="I6" s="75">
        <v>704</v>
      </c>
      <c r="J6" s="75">
        <v>189.94399999999999</v>
      </c>
      <c r="K6" s="75">
        <v>710.11200000000008</v>
      </c>
      <c r="L6" s="75">
        <v>1093.221</v>
      </c>
      <c r="M6" s="75">
        <v>842.01</v>
      </c>
      <c r="N6" s="75">
        <v>36.204000000000001</v>
      </c>
      <c r="O6" s="75">
        <v>790.03700000000003</v>
      </c>
      <c r="P6" s="75">
        <v>534.226</v>
      </c>
      <c r="Q6" s="75">
        <v>-270.10399999999998</v>
      </c>
      <c r="R6" s="75">
        <v>512.43899999999996</v>
      </c>
      <c r="S6" s="75">
        <v>490.37299999999999</v>
      </c>
      <c r="T6" s="75">
        <v>178.636</v>
      </c>
      <c r="U6" s="75">
        <v>536.25800000000004</v>
      </c>
      <c r="V6" s="75">
        <v>-1770.5310000000002</v>
      </c>
      <c r="W6" s="75">
        <v>-2019.6220000000001</v>
      </c>
      <c r="X6" s="75">
        <v>-2412.41</v>
      </c>
    </row>
    <row r="7" spans="1:24" x14ac:dyDescent="0.35">
      <c r="A7" s="77" t="s">
        <v>72</v>
      </c>
      <c r="B7" s="73">
        <v>190.60599999999991</v>
      </c>
      <c r="C7" s="73">
        <v>-139.58099999999999</v>
      </c>
      <c r="D7" s="73">
        <v>-159.149</v>
      </c>
      <c r="E7" s="73">
        <v>-409.89699999999999</v>
      </c>
      <c r="F7" s="73">
        <v>251.88399999999999</v>
      </c>
      <c r="G7" s="73">
        <v>91.484999999999985</v>
      </c>
      <c r="H7" s="73">
        <v>307.834</v>
      </c>
      <c r="I7" s="73">
        <v>249.55599999999998</v>
      </c>
      <c r="J7" s="73">
        <v>-125.43699999999998</v>
      </c>
      <c r="K7" s="73">
        <v>7141.107</v>
      </c>
      <c r="L7" s="73">
        <v>7853.6419999999998</v>
      </c>
      <c r="M7" s="73">
        <v>7316.7860000000001</v>
      </c>
      <c r="N7" s="73">
        <v>60.347999999999999</v>
      </c>
      <c r="O7" s="73">
        <v>871.63700000000006</v>
      </c>
      <c r="P7" s="73">
        <v>809.33799999999997</v>
      </c>
      <c r="Q7" s="73">
        <v>-106.52699999999999</v>
      </c>
      <c r="R7" s="73">
        <v>481.14299999999997</v>
      </c>
      <c r="S7" s="73">
        <v>348.03099999999995</v>
      </c>
      <c r="T7" s="73">
        <v>210.78199999999998</v>
      </c>
      <c r="U7" s="73">
        <v>326.69600000000003</v>
      </c>
      <c r="V7" s="73">
        <v>-1705.8330000000001</v>
      </c>
      <c r="W7" s="73">
        <v>-2015.6590000000001</v>
      </c>
      <c r="X7" s="73">
        <v>-2369.7709999999997</v>
      </c>
    </row>
    <row r="8" spans="1:24" x14ac:dyDescent="0.35">
      <c r="A8" s="19"/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</row>
    <row r="9" spans="1:24" x14ac:dyDescent="0.35">
      <c r="A9" s="19" t="s">
        <v>154</v>
      </c>
      <c r="B9" s="75" t="s">
        <v>25</v>
      </c>
      <c r="C9" s="75" t="s">
        <v>25</v>
      </c>
      <c r="D9" s="75" t="s">
        <v>25</v>
      </c>
      <c r="E9" s="75">
        <v>315</v>
      </c>
      <c r="F9" s="75" t="s">
        <v>25</v>
      </c>
      <c r="G9" s="75" t="s">
        <v>25</v>
      </c>
      <c r="H9" s="75" t="s">
        <v>25</v>
      </c>
      <c r="I9" s="75" t="s">
        <v>25</v>
      </c>
      <c r="J9" s="75" t="s">
        <v>25</v>
      </c>
      <c r="K9" s="75" t="s">
        <v>25</v>
      </c>
      <c r="L9" s="75" t="s">
        <v>25</v>
      </c>
      <c r="M9" s="75" t="s">
        <v>25</v>
      </c>
      <c r="N9" s="75" t="s">
        <v>25</v>
      </c>
      <c r="O9" s="75" t="s">
        <v>25</v>
      </c>
      <c r="P9" s="75" t="s">
        <v>25</v>
      </c>
      <c r="Q9" s="75" t="s">
        <v>25</v>
      </c>
      <c r="R9" s="75" t="s">
        <v>25</v>
      </c>
      <c r="S9" s="75" t="s">
        <v>25</v>
      </c>
      <c r="T9" s="75" t="s">
        <v>25</v>
      </c>
      <c r="U9" s="75" t="s">
        <v>25</v>
      </c>
      <c r="V9" s="75" t="s">
        <v>25</v>
      </c>
      <c r="W9" s="75" t="s">
        <v>25</v>
      </c>
      <c r="X9" s="75" t="s">
        <v>25</v>
      </c>
    </row>
    <row r="10" spans="1:24" x14ac:dyDescent="0.35">
      <c r="A10" s="19" t="s">
        <v>153</v>
      </c>
      <c r="B10" s="75" t="s">
        <v>25</v>
      </c>
      <c r="C10" s="75" t="s">
        <v>25</v>
      </c>
      <c r="D10" s="75" t="s">
        <v>25</v>
      </c>
      <c r="E10" s="75">
        <v>81</v>
      </c>
      <c r="F10" s="75" t="s">
        <v>25</v>
      </c>
      <c r="G10" s="75" t="s">
        <v>25</v>
      </c>
      <c r="H10" s="75" t="s">
        <v>25</v>
      </c>
      <c r="I10" s="75" t="s">
        <v>25</v>
      </c>
      <c r="J10" s="75" t="s">
        <v>25</v>
      </c>
      <c r="K10" s="75" t="s">
        <v>25</v>
      </c>
      <c r="L10" s="75" t="s">
        <v>25</v>
      </c>
      <c r="M10" s="75" t="s">
        <v>25</v>
      </c>
      <c r="N10" s="75" t="s">
        <v>25</v>
      </c>
      <c r="O10" s="75" t="s">
        <v>25</v>
      </c>
      <c r="P10" s="75" t="s">
        <v>25</v>
      </c>
      <c r="Q10" s="75" t="s">
        <v>25</v>
      </c>
      <c r="R10" s="75" t="s">
        <v>25</v>
      </c>
      <c r="S10" s="75" t="s">
        <v>25</v>
      </c>
      <c r="T10" s="75" t="s">
        <v>25</v>
      </c>
      <c r="U10" s="75" t="s">
        <v>25</v>
      </c>
      <c r="V10" s="75" t="s">
        <v>25</v>
      </c>
      <c r="W10" s="75" t="s">
        <v>25</v>
      </c>
      <c r="X10" s="75" t="s">
        <v>25</v>
      </c>
    </row>
    <row r="11" spans="1:24" x14ac:dyDescent="0.35">
      <c r="A11" s="19" t="s">
        <v>152</v>
      </c>
      <c r="B11" s="75" t="s">
        <v>25</v>
      </c>
      <c r="C11" s="75" t="s">
        <v>25</v>
      </c>
      <c r="D11" s="75" t="s">
        <v>25</v>
      </c>
      <c r="E11" s="75">
        <v>-1162</v>
      </c>
      <c r="F11" s="75" t="s">
        <v>25</v>
      </c>
      <c r="G11" s="75" t="s">
        <v>25</v>
      </c>
      <c r="H11" s="75" t="s">
        <v>25</v>
      </c>
      <c r="I11" s="75" t="s">
        <v>25</v>
      </c>
      <c r="J11" s="75" t="s">
        <v>25</v>
      </c>
      <c r="K11" s="75" t="s">
        <v>25</v>
      </c>
      <c r="L11" s="75" t="s">
        <v>25</v>
      </c>
      <c r="M11" s="75" t="s">
        <v>25</v>
      </c>
      <c r="N11" s="75" t="s">
        <v>25</v>
      </c>
      <c r="O11" s="75" t="s">
        <v>25</v>
      </c>
      <c r="P11" s="75" t="s">
        <v>25</v>
      </c>
      <c r="Q11" s="75" t="s">
        <v>25</v>
      </c>
      <c r="R11" s="75" t="s">
        <v>25</v>
      </c>
      <c r="S11" s="75" t="s">
        <v>25</v>
      </c>
      <c r="T11" s="75" t="s">
        <v>25</v>
      </c>
      <c r="U11" s="75" t="s">
        <v>25</v>
      </c>
      <c r="V11" s="75" t="s">
        <v>25</v>
      </c>
      <c r="W11" s="75" t="s">
        <v>25</v>
      </c>
      <c r="X11" s="75" t="s">
        <v>25</v>
      </c>
    </row>
    <row r="12" spans="1:24" x14ac:dyDescent="0.35">
      <c r="A12" s="19" t="s">
        <v>151</v>
      </c>
      <c r="B12" s="75" t="s">
        <v>25</v>
      </c>
      <c r="C12" s="75" t="s">
        <v>25</v>
      </c>
      <c r="D12" s="75" t="s">
        <v>25</v>
      </c>
      <c r="E12" s="75" t="s">
        <v>25</v>
      </c>
      <c r="F12" s="75" t="s">
        <v>25</v>
      </c>
      <c r="G12" s="75" t="s">
        <v>25</v>
      </c>
      <c r="H12" s="75" t="s">
        <v>25</v>
      </c>
      <c r="I12" s="75" t="s">
        <v>25</v>
      </c>
      <c r="J12" s="75" t="s">
        <v>25</v>
      </c>
      <c r="K12" s="75" t="s">
        <v>25</v>
      </c>
      <c r="L12" s="75" t="s">
        <v>25</v>
      </c>
      <c r="M12" s="75" t="s">
        <v>25</v>
      </c>
      <c r="N12" s="75" t="s">
        <v>25</v>
      </c>
      <c r="O12" s="75" t="s">
        <v>25</v>
      </c>
      <c r="P12" s="75" t="s">
        <v>25</v>
      </c>
      <c r="Q12" s="75" t="s">
        <v>25</v>
      </c>
      <c r="R12" s="75" t="s">
        <v>25</v>
      </c>
      <c r="S12" s="75" t="s">
        <v>25</v>
      </c>
      <c r="T12" s="75" t="s">
        <v>25</v>
      </c>
      <c r="U12" s="75" t="s">
        <v>25</v>
      </c>
      <c r="V12" s="75" t="s">
        <v>25</v>
      </c>
      <c r="W12" s="75" t="s">
        <v>25</v>
      </c>
      <c r="X12" s="75" t="s">
        <v>25</v>
      </c>
    </row>
    <row r="13" spans="1:24" x14ac:dyDescent="0.35">
      <c r="A13" s="19" t="s">
        <v>150</v>
      </c>
      <c r="B13" s="75" t="s">
        <v>25</v>
      </c>
      <c r="C13" s="75">
        <v>-187.964</v>
      </c>
      <c r="D13" s="75">
        <v>-186.16</v>
      </c>
      <c r="E13" s="75">
        <v>-188</v>
      </c>
      <c r="F13" s="75" t="s">
        <v>25</v>
      </c>
      <c r="G13" s="75" t="s">
        <v>25</v>
      </c>
      <c r="H13" s="75" t="s">
        <v>25</v>
      </c>
      <c r="I13" s="75" t="s">
        <v>25</v>
      </c>
      <c r="J13" s="75" t="s">
        <v>25</v>
      </c>
      <c r="K13" s="75" t="s">
        <v>25</v>
      </c>
      <c r="L13" s="75" t="s">
        <v>25</v>
      </c>
      <c r="M13" s="75" t="s">
        <v>25</v>
      </c>
      <c r="N13" s="75" t="s">
        <v>25</v>
      </c>
      <c r="O13" s="75" t="s">
        <v>25</v>
      </c>
      <c r="P13" s="75" t="s">
        <v>25</v>
      </c>
      <c r="Q13" s="75" t="s">
        <v>25</v>
      </c>
      <c r="R13" s="75" t="s">
        <v>25</v>
      </c>
      <c r="S13" s="75" t="s">
        <v>25</v>
      </c>
      <c r="T13" s="75" t="s">
        <v>25</v>
      </c>
      <c r="U13" s="75" t="s">
        <v>25</v>
      </c>
      <c r="V13" s="75" t="s">
        <v>25</v>
      </c>
      <c r="W13" s="75" t="s">
        <v>25</v>
      </c>
      <c r="X13" s="75" t="s">
        <v>25</v>
      </c>
    </row>
    <row r="14" spans="1:24" x14ac:dyDescent="0.35">
      <c r="A14" s="19" t="s">
        <v>126</v>
      </c>
      <c r="B14" s="75" t="s">
        <v>25</v>
      </c>
      <c r="C14" s="75" t="s">
        <v>25</v>
      </c>
      <c r="D14" s="75" t="s">
        <v>25</v>
      </c>
      <c r="E14" s="75" t="s">
        <v>25</v>
      </c>
      <c r="F14" s="75" t="s">
        <v>25</v>
      </c>
      <c r="G14" s="75" t="s">
        <v>25</v>
      </c>
      <c r="H14" s="75" t="s">
        <v>25</v>
      </c>
      <c r="I14" s="75" t="s">
        <v>25</v>
      </c>
      <c r="J14" s="75" t="s">
        <v>25</v>
      </c>
      <c r="K14" s="75" t="s">
        <v>25</v>
      </c>
      <c r="L14" s="75" t="s">
        <v>25</v>
      </c>
      <c r="M14" s="75" t="s">
        <v>25</v>
      </c>
      <c r="N14" s="75" t="s">
        <v>25</v>
      </c>
      <c r="O14" s="75" t="s">
        <v>25</v>
      </c>
      <c r="P14" s="75" t="s">
        <v>25</v>
      </c>
      <c r="Q14" s="75" t="s">
        <v>25</v>
      </c>
      <c r="R14" s="75" t="s">
        <v>25</v>
      </c>
      <c r="S14" s="75" t="s">
        <v>25</v>
      </c>
      <c r="T14" s="75" t="s">
        <v>25</v>
      </c>
      <c r="U14" s="75" t="s">
        <v>25</v>
      </c>
      <c r="V14" s="75" t="s">
        <v>25</v>
      </c>
      <c r="W14" s="75" t="s">
        <v>25</v>
      </c>
      <c r="X14" s="75" t="s">
        <v>25</v>
      </c>
    </row>
    <row r="15" spans="1:24" x14ac:dyDescent="0.35">
      <c r="A15" s="19" t="s">
        <v>210</v>
      </c>
      <c r="B15" s="75">
        <v>-0.97</v>
      </c>
      <c r="C15" s="75">
        <v>-0.97</v>
      </c>
      <c r="D15" s="75">
        <v>-1.0669999999999999</v>
      </c>
      <c r="E15" s="75">
        <v>-1</v>
      </c>
      <c r="F15" s="75">
        <v>0.65600000000000003</v>
      </c>
      <c r="G15" s="75">
        <v>2.5830000000000002</v>
      </c>
      <c r="H15" s="75">
        <v>5.4370000000000003</v>
      </c>
      <c r="I15" s="75">
        <v>7.774</v>
      </c>
      <c r="J15" s="75">
        <v>3.4089999999999998</v>
      </c>
      <c r="K15" s="75">
        <v>2.194</v>
      </c>
      <c r="L15" s="75">
        <v>6.8470000000000004</v>
      </c>
      <c r="M15" s="75">
        <v>15.801</v>
      </c>
      <c r="N15" s="75">
        <v>8.2190000000000012</v>
      </c>
      <c r="O15" s="75">
        <v>14.607000000000001</v>
      </c>
      <c r="P15" s="75">
        <v>19.652999999999999</v>
      </c>
      <c r="Q15" s="75">
        <v>37.003999999999998</v>
      </c>
      <c r="R15" s="75">
        <v>12.089</v>
      </c>
      <c r="S15" s="75">
        <v>27.518000000000001</v>
      </c>
      <c r="T15" s="75">
        <v>37.137999999999998</v>
      </c>
      <c r="U15" s="75">
        <v>44.92</v>
      </c>
      <c r="V15" s="75">
        <v>13.170999999999999</v>
      </c>
      <c r="W15" s="75">
        <v>29.501999999999999</v>
      </c>
      <c r="X15" s="75">
        <v>35.329000000000001</v>
      </c>
    </row>
    <row r="16" spans="1:24" x14ac:dyDescent="0.35">
      <c r="A16" s="19" t="s">
        <v>131</v>
      </c>
      <c r="B16" s="75" t="s">
        <v>25</v>
      </c>
      <c r="C16" s="75" t="s">
        <v>25</v>
      </c>
      <c r="D16" s="75" t="s">
        <v>25</v>
      </c>
      <c r="E16" s="75" t="s">
        <v>25</v>
      </c>
      <c r="F16" s="75">
        <v>3605.4479999999999</v>
      </c>
      <c r="G16" s="75">
        <v>4140</v>
      </c>
      <c r="H16" s="75" t="s">
        <v>149</v>
      </c>
      <c r="I16" s="75">
        <v>4168.1120000000001</v>
      </c>
      <c r="J16" s="75" t="s">
        <v>25</v>
      </c>
      <c r="K16" s="75" t="s">
        <v>25</v>
      </c>
      <c r="L16" s="75" t="s">
        <v>25</v>
      </c>
      <c r="M16" s="75" t="s">
        <v>25</v>
      </c>
      <c r="N16" s="75" t="s">
        <v>25</v>
      </c>
      <c r="O16" s="75">
        <v>347.25700000000001</v>
      </c>
      <c r="P16" s="75">
        <v>347.25700000000001</v>
      </c>
      <c r="Q16" s="75">
        <v>347.25700000000001</v>
      </c>
      <c r="R16" s="75" t="s">
        <v>25</v>
      </c>
      <c r="S16" s="75" t="s">
        <v>25</v>
      </c>
      <c r="T16" s="75" t="s">
        <v>25</v>
      </c>
      <c r="U16" s="75" t="s">
        <v>25</v>
      </c>
      <c r="V16" s="75" t="s">
        <v>25</v>
      </c>
      <c r="W16" s="75" t="s">
        <v>25</v>
      </c>
      <c r="X16" s="75" t="s">
        <v>25</v>
      </c>
    </row>
    <row r="17" spans="1:24" x14ac:dyDescent="0.35">
      <c r="A17" s="19" t="s">
        <v>229</v>
      </c>
      <c r="B17" s="75" t="s">
        <v>25</v>
      </c>
      <c r="C17" s="75" t="s">
        <v>25</v>
      </c>
      <c r="D17" s="75" t="s">
        <v>25</v>
      </c>
      <c r="E17" s="75" t="s">
        <v>25</v>
      </c>
      <c r="F17" s="75" t="s">
        <v>25</v>
      </c>
      <c r="G17" s="75" t="s">
        <v>25</v>
      </c>
      <c r="H17" s="75" t="s">
        <v>25</v>
      </c>
      <c r="I17" s="75" t="s">
        <v>25</v>
      </c>
      <c r="J17" s="75" t="s">
        <v>25</v>
      </c>
      <c r="K17" s="75" t="s">
        <v>25</v>
      </c>
      <c r="L17" s="75" t="s">
        <v>25</v>
      </c>
      <c r="M17" s="75" t="s">
        <v>25</v>
      </c>
      <c r="N17" s="75" t="s">
        <v>25</v>
      </c>
      <c r="O17" s="75" t="s">
        <v>25</v>
      </c>
      <c r="P17" s="75" t="s">
        <v>25</v>
      </c>
      <c r="Q17" s="75" t="s">
        <v>25</v>
      </c>
      <c r="R17" s="75" t="s">
        <v>25</v>
      </c>
      <c r="S17" s="75" t="s">
        <v>25</v>
      </c>
      <c r="T17" s="75">
        <v>-46.783999999999999</v>
      </c>
      <c r="U17" s="75">
        <v>-46.783999999999999</v>
      </c>
      <c r="V17" s="75" t="s">
        <v>25</v>
      </c>
      <c r="W17" s="75">
        <v>-39.225000000000001</v>
      </c>
      <c r="X17" s="75">
        <v>-39.225000000000001</v>
      </c>
    </row>
    <row r="18" spans="1:24" x14ac:dyDescent="0.35">
      <c r="A18" s="19" t="s">
        <v>130</v>
      </c>
      <c r="B18" s="75" t="s">
        <v>25</v>
      </c>
      <c r="C18" s="75" t="s">
        <v>25</v>
      </c>
      <c r="D18" s="75" t="s">
        <v>25</v>
      </c>
      <c r="E18" s="75" t="s">
        <v>25</v>
      </c>
      <c r="F18" s="75" t="s">
        <v>25</v>
      </c>
      <c r="G18" s="75" t="s">
        <v>25</v>
      </c>
      <c r="H18" s="75">
        <v>-31.151</v>
      </c>
      <c r="I18" s="75">
        <v>-32.152000000000001</v>
      </c>
      <c r="J18" s="75" t="s">
        <v>25</v>
      </c>
      <c r="K18" s="75">
        <v>-146.36799999999999</v>
      </c>
      <c r="L18" s="75">
        <v>-318.43299999999999</v>
      </c>
      <c r="M18" s="75">
        <v>-450.29700000000003</v>
      </c>
      <c r="N18" s="75">
        <v>-185.79599999999999</v>
      </c>
      <c r="O18" s="75">
        <v>-245.749</v>
      </c>
      <c r="P18" s="75">
        <v>-299.95100000000002</v>
      </c>
      <c r="Q18" s="75">
        <v>-498.66300000000001</v>
      </c>
      <c r="R18" s="75" t="s">
        <v>25</v>
      </c>
      <c r="S18" s="75">
        <v>-98.412000000000006</v>
      </c>
      <c r="T18" s="75">
        <v>-194.05</v>
      </c>
      <c r="U18" s="75">
        <v>-303.685</v>
      </c>
      <c r="V18" s="75">
        <v>-110.34</v>
      </c>
      <c r="W18" s="75">
        <v>-152.76900000000001</v>
      </c>
      <c r="X18" s="75">
        <v>-152.76900000000001</v>
      </c>
    </row>
    <row r="19" spans="1:24" x14ac:dyDescent="0.35">
      <c r="A19" s="19" t="s">
        <v>129</v>
      </c>
      <c r="B19" s="75" t="s">
        <v>25</v>
      </c>
      <c r="C19" s="75" t="s">
        <v>25</v>
      </c>
      <c r="D19" s="75" t="s">
        <v>25</v>
      </c>
      <c r="E19" s="75" t="s">
        <v>25</v>
      </c>
      <c r="F19" s="75" t="s">
        <v>25</v>
      </c>
      <c r="G19" s="75">
        <v>154</v>
      </c>
      <c r="H19" s="75">
        <v>314</v>
      </c>
      <c r="I19" s="75">
        <v>314</v>
      </c>
      <c r="J19" s="75" t="s">
        <v>25</v>
      </c>
      <c r="K19" s="75" t="s">
        <v>25</v>
      </c>
      <c r="L19" s="75" t="s">
        <v>25</v>
      </c>
      <c r="M19" s="75" t="s">
        <v>25</v>
      </c>
      <c r="N19" s="75" t="s">
        <v>25</v>
      </c>
      <c r="O19" s="75" t="s">
        <v>25</v>
      </c>
      <c r="P19" s="75" t="s">
        <v>25</v>
      </c>
      <c r="Q19" s="75" t="s">
        <v>25</v>
      </c>
      <c r="R19" s="75" t="s">
        <v>25</v>
      </c>
      <c r="S19" s="75" t="s">
        <v>25</v>
      </c>
      <c r="T19" s="75" t="s">
        <v>25</v>
      </c>
      <c r="U19" s="75" t="s">
        <v>25</v>
      </c>
      <c r="V19" s="75" t="s">
        <v>25</v>
      </c>
      <c r="W19" s="75" t="s">
        <v>25</v>
      </c>
      <c r="X19" s="75" t="s">
        <v>25</v>
      </c>
    </row>
    <row r="20" spans="1:24" x14ac:dyDescent="0.35">
      <c r="A20" s="19" t="s">
        <v>148</v>
      </c>
      <c r="B20" s="75">
        <v>-5.0579999999999927</v>
      </c>
      <c r="C20" s="75">
        <v>-5.0760000000000636</v>
      </c>
      <c r="D20" s="75">
        <v>-5.0740000000000638</v>
      </c>
      <c r="E20" s="75" t="s">
        <v>25</v>
      </c>
      <c r="F20" s="75" t="s">
        <v>25</v>
      </c>
      <c r="G20" s="75" t="s">
        <v>25</v>
      </c>
      <c r="H20" s="75" t="s">
        <v>25</v>
      </c>
      <c r="I20" s="75" t="s">
        <v>25</v>
      </c>
      <c r="J20" s="75" t="s">
        <v>25</v>
      </c>
      <c r="K20" s="75">
        <v>-138.77600000000001</v>
      </c>
      <c r="L20" s="75">
        <v>-138.38200000000001</v>
      </c>
      <c r="M20" s="75">
        <v>-137.935</v>
      </c>
      <c r="N20" s="75" t="s">
        <v>25</v>
      </c>
      <c r="O20" s="75" t="s">
        <v>25</v>
      </c>
      <c r="P20" s="75" t="s">
        <v>25</v>
      </c>
      <c r="Q20" s="75" t="s">
        <v>25</v>
      </c>
      <c r="R20" s="75" t="s">
        <v>25</v>
      </c>
      <c r="S20" s="75" t="s">
        <v>25</v>
      </c>
      <c r="T20" s="75" t="s">
        <v>25</v>
      </c>
      <c r="U20" s="75" t="s">
        <v>25</v>
      </c>
      <c r="V20" s="75" t="s">
        <v>25</v>
      </c>
      <c r="W20" s="75" t="s">
        <v>25</v>
      </c>
      <c r="X20" s="75" t="s">
        <v>25</v>
      </c>
    </row>
    <row r="21" spans="1:24" x14ac:dyDescent="0.35">
      <c r="A21" s="19" t="s">
        <v>147</v>
      </c>
      <c r="B21" s="75" t="s">
        <v>25</v>
      </c>
      <c r="C21" s="75" t="s">
        <v>25</v>
      </c>
      <c r="D21" s="75" t="s">
        <v>25</v>
      </c>
      <c r="E21" s="75" t="s">
        <v>25</v>
      </c>
      <c r="F21" s="75" t="s">
        <v>25</v>
      </c>
      <c r="G21" s="75" t="s">
        <v>25</v>
      </c>
      <c r="H21" s="75" t="s">
        <v>25</v>
      </c>
      <c r="I21" s="75" t="s">
        <v>25</v>
      </c>
      <c r="J21" s="75" t="s">
        <v>25</v>
      </c>
      <c r="K21" s="75">
        <v>-2888.299</v>
      </c>
      <c r="L21" s="75">
        <v>-2733.2939999999999</v>
      </c>
      <c r="M21" s="75">
        <v>-2733.2939999999999</v>
      </c>
      <c r="N21" s="75" t="s">
        <v>25</v>
      </c>
      <c r="O21" s="75" t="s">
        <v>25</v>
      </c>
      <c r="P21" s="75" t="s">
        <v>25</v>
      </c>
      <c r="Q21" s="75" t="s">
        <v>25</v>
      </c>
      <c r="R21" s="75" t="s">
        <v>25</v>
      </c>
      <c r="S21" s="75" t="s">
        <v>25</v>
      </c>
      <c r="T21" s="75" t="s">
        <v>25</v>
      </c>
      <c r="U21" s="75" t="s">
        <v>25</v>
      </c>
      <c r="V21" s="75" t="s">
        <v>25</v>
      </c>
      <c r="W21" s="75" t="s">
        <v>25</v>
      </c>
      <c r="X21" s="75" t="s">
        <v>25</v>
      </c>
    </row>
    <row r="22" spans="1:24" x14ac:dyDescent="0.35">
      <c r="A22" s="63" t="s">
        <v>146</v>
      </c>
      <c r="B22" s="73">
        <v>6765.6489999999994</v>
      </c>
      <c r="C22" s="73">
        <v>6247.48</v>
      </c>
      <c r="D22" s="73">
        <v>6229.6209999999992</v>
      </c>
      <c r="E22" s="73">
        <v>5216.0739999999996</v>
      </c>
      <c r="F22" s="73">
        <v>9073.5519999999997</v>
      </c>
      <c r="G22" s="73">
        <v>9603.6319999999978</v>
      </c>
      <c r="H22" s="73">
        <v>9980.637999999999</v>
      </c>
      <c r="I22" s="73">
        <v>9922.8539999999994</v>
      </c>
      <c r="J22" s="73">
        <v>9800.5159999999996</v>
      </c>
      <c r="K22" s="73">
        <v>13893.282999999999</v>
      </c>
      <c r="L22" s="73">
        <v>14593.024000000001</v>
      </c>
      <c r="M22" s="73">
        <v>13933.593999999999</v>
      </c>
      <c r="N22" s="73">
        <v>13817.231000000002</v>
      </c>
      <c r="O22" s="73">
        <v>14922.212000000001</v>
      </c>
      <c r="P22" s="73">
        <v>14810.757000000001</v>
      </c>
      <c r="Q22" s="73">
        <v>13713.531000000001</v>
      </c>
      <c r="R22" s="73">
        <v>14207.619000000001</v>
      </c>
      <c r="S22" s="73">
        <v>13991.524000000001</v>
      </c>
      <c r="T22" s="73">
        <v>13721.473</v>
      </c>
      <c r="U22" s="73">
        <v>13735.534</v>
      </c>
      <c r="V22" s="73">
        <v>11932.449999999999</v>
      </c>
      <c r="W22" s="73">
        <v>11557.521000000001</v>
      </c>
      <c r="X22" s="73">
        <v>11211.011999999999</v>
      </c>
    </row>
    <row r="23" spans="1:24" x14ac:dyDescent="0.35">
      <c r="A23" s="19" t="s">
        <v>145</v>
      </c>
    </row>
  </sheetData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C3441-57D0-44E0-89E0-53C6940789B5}">
  <dimension ref="A1:X35"/>
  <sheetViews>
    <sheetView showGridLines="0" topLeftCell="A20" zoomScale="112" zoomScaleNormal="145" workbookViewId="0">
      <pane xSplit="1" topLeftCell="N1" activePane="topRight" state="frozen"/>
      <selection activeCell="AC23" sqref="AC23"/>
      <selection pane="topRight" activeCell="Y38" sqref="Y38"/>
    </sheetView>
  </sheetViews>
  <sheetFormatPr defaultColWidth="9.1796875" defaultRowHeight="14.5" x14ac:dyDescent="0.35"/>
  <cols>
    <col min="1" max="1" width="44" style="3" customWidth="1"/>
    <col min="2" max="2" width="9.1796875" style="78" customWidth="1"/>
    <col min="3" max="24" width="9.1796875" style="78"/>
    <col min="25" max="16384" width="9.1796875" style="3"/>
  </cols>
  <sheetData>
    <row r="1" spans="1:24" ht="18.5" x14ac:dyDescent="0.45">
      <c r="A1" s="2" t="s">
        <v>5</v>
      </c>
    </row>
    <row r="2" spans="1:24" ht="14.5" customHeight="1" x14ac:dyDescent="0.35">
      <c r="A2" s="33" t="s">
        <v>44</v>
      </c>
    </row>
    <row r="3" spans="1:24" ht="21.5" thickBot="1" x14ac:dyDescent="0.4">
      <c r="A3" s="31" t="s">
        <v>42</v>
      </c>
      <c r="B3" s="30" t="s">
        <v>205</v>
      </c>
      <c r="C3" s="30" t="s">
        <v>206</v>
      </c>
      <c r="D3" s="30" t="s">
        <v>207</v>
      </c>
      <c r="E3" s="30" t="s">
        <v>208</v>
      </c>
      <c r="F3" s="30" t="s">
        <v>201</v>
      </c>
      <c r="G3" s="30" t="s">
        <v>202</v>
      </c>
      <c r="H3" s="30" t="s">
        <v>203</v>
      </c>
      <c r="I3" s="30" t="s">
        <v>204</v>
      </c>
      <c r="J3" s="30" t="s">
        <v>198</v>
      </c>
      <c r="K3" s="30" t="s">
        <v>197</v>
      </c>
      <c r="L3" s="30" t="s">
        <v>199</v>
      </c>
      <c r="M3" s="30" t="s">
        <v>200</v>
      </c>
      <c r="N3" s="30" t="s">
        <v>196</v>
      </c>
      <c r="O3" s="30" t="s">
        <v>191</v>
      </c>
      <c r="P3" s="30" t="s">
        <v>192</v>
      </c>
      <c r="Q3" s="30" t="s">
        <v>193</v>
      </c>
      <c r="R3" s="30" t="s">
        <v>194</v>
      </c>
      <c r="S3" s="30" t="s">
        <v>195</v>
      </c>
      <c r="T3" s="30" t="s">
        <v>215</v>
      </c>
      <c r="U3" s="30" t="s">
        <v>226</v>
      </c>
      <c r="V3" s="30" t="s">
        <v>228</v>
      </c>
      <c r="W3" s="30" t="s">
        <v>233</v>
      </c>
      <c r="X3" s="30" t="s">
        <v>235</v>
      </c>
    </row>
    <row r="4" spans="1:24" ht="14.5" customHeight="1" thickTop="1" x14ac:dyDescent="0.35">
      <c r="A4" s="29" t="s">
        <v>239</v>
      </c>
      <c r="B4" s="71">
        <v>-141.59399999999999</v>
      </c>
      <c r="C4" s="71">
        <v>31.402999999999999</v>
      </c>
      <c r="D4" s="71">
        <v>54.048000000000002</v>
      </c>
      <c r="E4" s="71">
        <v>91.480999999999995</v>
      </c>
      <c r="F4" s="98">
        <v>66.922000000000011</v>
      </c>
      <c r="G4" s="71">
        <v>100.50600000000004</v>
      </c>
      <c r="H4" s="71">
        <v>155.04900000000001</v>
      </c>
      <c r="I4" s="71">
        <v>190.22700000000015</v>
      </c>
      <c r="J4" s="71">
        <v>85.468000000000004</v>
      </c>
      <c r="K4" s="71">
        <v>158.36699999999999</v>
      </c>
      <c r="L4" s="71">
        <v>192.928</v>
      </c>
      <c r="M4" s="71">
        <v>121.45</v>
      </c>
      <c r="N4" s="71">
        <v>121.42100000000001</v>
      </c>
      <c r="O4" s="71">
        <v>222.08600000000001</v>
      </c>
      <c r="P4" s="71">
        <v>282.875</v>
      </c>
      <c r="Q4" s="71">
        <v>259.02699999999999</v>
      </c>
      <c r="R4" s="71">
        <v>236.489</v>
      </c>
      <c r="S4" s="71">
        <v>280.93200000000002</v>
      </c>
      <c r="T4" s="71">
        <v>213</v>
      </c>
      <c r="U4" s="71">
        <v>170.08500000000001</v>
      </c>
      <c r="V4" s="71">
        <v>290.35399999999998</v>
      </c>
      <c r="W4" s="71">
        <v>222.28399999999999</v>
      </c>
      <c r="X4" s="71">
        <v>232.17099999999999</v>
      </c>
    </row>
    <row r="5" spans="1:24" ht="14.5" customHeight="1" x14ac:dyDescent="0.35">
      <c r="A5" s="99" t="s">
        <v>163</v>
      </c>
      <c r="B5" s="23">
        <v>50.341000000000001</v>
      </c>
      <c r="C5" s="23">
        <v>49.258000000000003</v>
      </c>
      <c r="D5" s="23">
        <v>47.442999999999998</v>
      </c>
      <c r="E5" s="23">
        <v>47.906999999999996</v>
      </c>
      <c r="F5" s="97">
        <v>73.60499999999999</v>
      </c>
      <c r="G5" s="23">
        <v>80.909999999999954</v>
      </c>
      <c r="H5" s="23">
        <v>120.23299999999998</v>
      </c>
      <c r="I5" s="23">
        <v>159.1339999999999</v>
      </c>
      <c r="J5" s="23">
        <v>144.768</v>
      </c>
      <c r="K5" s="23">
        <v>194.83299999999997</v>
      </c>
      <c r="L5" s="23">
        <v>123.67700000000001</v>
      </c>
      <c r="M5" s="23">
        <v>173.62</v>
      </c>
      <c r="N5" s="23">
        <v>109.96599999999999</v>
      </c>
      <c r="O5" s="23">
        <v>115.17700000000001</v>
      </c>
      <c r="P5" s="23">
        <v>117.858</v>
      </c>
      <c r="Q5" s="23">
        <v>143.74299999999999</v>
      </c>
      <c r="R5" s="23">
        <v>125.749</v>
      </c>
      <c r="S5" s="23">
        <v>123.11</v>
      </c>
      <c r="T5" s="23">
        <v>135.488</v>
      </c>
      <c r="U5" s="23">
        <v>132.13</v>
      </c>
      <c r="V5" s="23">
        <v>274.76900000000001</v>
      </c>
      <c r="W5" s="23">
        <v>345.14800000000002</v>
      </c>
      <c r="X5" s="23">
        <v>341.69099999999997</v>
      </c>
    </row>
    <row r="6" spans="1:24" ht="14.5" customHeight="1" x14ac:dyDescent="0.35">
      <c r="A6" s="99" t="s">
        <v>162</v>
      </c>
      <c r="B6" s="23">
        <v>22.024000000000001</v>
      </c>
      <c r="C6" s="23">
        <v>23.359000000000002</v>
      </c>
      <c r="D6" s="23">
        <v>22.509</v>
      </c>
      <c r="E6" s="23">
        <v>20.385000000000002</v>
      </c>
      <c r="F6" s="97">
        <v>7.3</v>
      </c>
      <c r="G6" s="23">
        <v>7.5309999999999997</v>
      </c>
      <c r="H6" s="23">
        <v>8.2859999999999996</v>
      </c>
      <c r="I6" s="23">
        <v>8.6180000000000003</v>
      </c>
      <c r="J6" s="23">
        <v>8.5570000000000004</v>
      </c>
      <c r="K6" s="23">
        <v>7.9260000000000002</v>
      </c>
      <c r="L6" s="23">
        <v>8.3670000000000009</v>
      </c>
      <c r="M6" s="23">
        <v>8.7170000000000005</v>
      </c>
      <c r="N6" s="23">
        <v>13.454000000000001</v>
      </c>
      <c r="O6" s="23">
        <v>7.69</v>
      </c>
      <c r="P6" s="23">
        <v>28.22</v>
      </c>
      <c r="Q6" s="23">
        <v>17.311</v>
      </c>
      <c r="R6" s="23">
        <v>15.097000000000001</v>
      </c>
      <c r="S6" s="23">
        <v>15.463999999999999</v>
      </c>
      <c r="T6" s="23">
        <v>13.676</v>
      </c>
      <c r="U6" s="23">
        <v>14.551</v>
      </c>
      <c r="V6" s="23">
        <v>29.292999999999999</v>
      </c>
      <c r="W6" s="23">
        <v>28.246000000000002</v>
      </c>
      <c r="X6" s="23">
        <v>15.816000000000001</v>
      </c>
    </row>
    <row r="7" spans="1:24" x14ac:dyDescent="0.35">
      <c r="A7" s="56" t="s">
        <v>240</v>
      </c>
      <c r="B7" s="71">
        <v>-69.229000000000013</v>
      </c>
      <c r="C7" s="71">
        <v>104.02000000000001</v>
      </c>
      <c r="D7" s="71">
        <v>124</v>
      </c>
      <c r="E7" s="71">
        <v>159.77299999999997</v>
      </c>
      <c r="F7" s="98">
        <v>147.827</v>
      </c>
      <c r="G7" s="71">
        <v>188.947</v>
      </c>
      <c r="H7" s="71">
        <v>283.56799999999998</v>
      </c>
      <c r="I7" s="71">
        <v>357.97900000000004</v>
      </c>
      <c r="J7" s="71">
        <v>238.79299999999998</v>
      </c>
      <c r="K7" s="71">
        <v>361.12599999999992</v>
      </c>
      <c r="L7" s="71">
        <v>324.97200000000004</v>
      </c>
      <c r="M7" s="71">
        <v>303.78699999999998</v>
      </c>
      <c r="N7" s="71">
        <v>244.84099999999998</v>
      </c>
      <c r="O7" s="71">
        <v>345.05300000000005</v>
      </c>
      <c r="P7" s="71">
        <v>428.95299999999997</v>
      </c>
      <c r="Q7" s="71">
        <v>420.08099999999996</v>
      </c>
      <c r="R7" s="71">
        <v>377.33499999999998</v>
      </c>
      <c r="S7" s="71">
        <v>419.50600000000003</v>
      </c>
      <c r="T7" s="71">
        <v>363</v>
      </c>
      <c r="U7" s="71">
        <v>316.76600000000002</v>
      </c>
      <c r="V7" s="71">
        <v>594.41600000000005</v>
      </c>
      <c r="W7" s="71">
        <v>595.678</v>
      </c>
      <c r="X7" s="71">
        <v>589.678</v>
      </c>
    </row>
    <row r="8" spans="1:24" ht="14.5" customHeight="1" x14ac:dyDescent="0.35">
      <c r="A8" s="19" t="s">
        <v>63</v>
      </c>
      <c r="B8" s="23">
        <v>3.2240000000000002</v>
      </c>
      <c r="C8" s="23">
        <v>0.17100000000000001</v>
      </c>
      <c r="D8" s="23">
        <v>12.619</v>
      </c>
      <c r="E8" s="23">
        <v>-6.7809999999999997</v>
      </c>
      <c r="F8" s="97" t="s">
        <v>25</v>
      </c>
      <c r="G8" s="23" t="s">
        <v>25</v>
      </c>
      <c r="H8" s="23" t="s">
        <v>25</v>
      </c>
      <c r="I8" s="23" t="s">
        <v>25</v>
      </c>
      <c r="J8" s="23" t="s">
        <v>25</v>
      </c>
      <c r="K8" s="23" t="s">
        <v>25</v>
      </c>
      <c r="L8" s="23" t="s">
        <v>25</v>
      </c>
      <c r="M8" s="23" t="s">
        <v>25</v>
      </c>
      <c r="N8" s="23" t="s">
        <v>25</v>
      </c>
      <c r="O8" s="23">
        <v>39.643999999999998</v>
      </c>
      <c r="P8" s="23">
        <v>0.30599999999999999</v>
      </c>
      <c r="Q8" s="23">
        <v>0.28899999999999998</v>
      </c>
      <c r="R8" s="23" t="s">
        <v>25</v>
      </c>
      <c r="S8" s="23" t="s">
        <v>25</v>
      </c>
      <c r="T8" s="23" t="s">
        <v>25</v>
      </c>
      <c r="U8" s="23">
        <v>0.24399999999999999</v>
      </c>
      <c r="V8" s="23" t="s">
        <v>25</v>
      </c>
      <c r="W8" s="23" t="s">
        <v>25</v>
      </c>
      <c r="X8" s="23" t="s">
        <v>25</v>
      </c>
    </row>
    <row r="9" spans="1:24" ht="14.5" customHeight="1" x14ac:dyDescent="0.35">
      <c r="A9" s="19" t="s">
        <v>161</v>
      </c>
      <c r="B9" s="23" t="s">
        <v>25</v>
      </c>
      <c r="C9" s="23" t="s">
        <v>25</v>
      </c>
      <c r="D9" s="23">
        <v>9.3739999999999988</v>
      </c>
      <c r="E9" s="23">
        <v>10.465999999999999</v>
      </c>
      <c r="F9" s="97" t="s">
        <v>25</v>
      </c>
      <c r="G9" s="23" t="s">
        <v>25</v>
      </c>
      <c r="H9" s="23" t="s">
        <v>25</v>
      </c>
      <c r="I9" s="23" t="s">
        <v>25</v>
      </c>
      <c r="J9" s="23">
        <v>7.0759999999999996</v>
      </c>
      <c r="K9" s="23" t="s">
        <v>25</v>
      </c>
      <c r="L9" s="23">
        <v>17.094000000000001</v>
      </c>
      <c r="M9" s="23">
        <v>2.0059999999999998</v>
      </c>
      <c r="N9" s="23" t="s">
        <v>25</v>
      </c>
      <c r="O9" s="23" t="s">
        <v>25</v>
      </c>
      <c r="P9" s="23" t="s">
        <v>25</v>
      </c>
      <c r="Q9" s="23" t="s">
        <v>25</v>
      </c>
      <c r="R9" s="23" t="s">
        <v>25</v>
      </c>
      <c r="S9" s="23" t="s">
        <v>25</v>
      </c>
      <c r="T9" s="23" t="s">
        <v>25</v>
      </c>
      <c r="U9" s="23">
        <v>8.2059999999999995</v>
      </c>
      <c r="V9" s="23" t="s">
        <v>25</v>
      </c>
      <c r="W9" s="23" t="s">
        <v>25</v>
      </c>
      <c r="X9" s="23" t="s">
        <v>25</v>
      </c>
    </row>
    <row r="10" spans="1:24" ht="14.5" customHeight="1" x14ac:dyDescent="0.35">
      <c r="A10" s="19" t="s">
        <v>221</v>
      </c>
      <c r="B10" s="23">
        <v>31.768999999999998</v>
      </c>
      <c r="C10" s="23">
        <v>59.832999999999998</v>
      </c>
      <c r="D10" s="23">
        <v>49.902999999999999</v>
      </c>
      <c r="E10" s="23">
        <v>-9.891</v>
      </c>
      <c r="F10" s="97">
        <v>9.2080000000000002</v>
      </c>
      <c r="G10" s="23">
        <v>15.566000000000001</v>
      </c>
      <c r="H10" s="23">
        <v>18.623000000000001</v>
      </c>
      <c r="I10" s="23">
        <v>5.258</v>
      </c>
      <c r="J10" s="23">
        <v>70.617000000000004</v>
      </c>
      <c r="K10" s="23">
        <v>14.927</v>
      </c>
      <c r="L10" s="23">
        <v>28.89</v>
      </c>
      <c r="M10" s="23">
        <v>-15.818</v>
      </c>
      <c r="N10" s="23">
        <v>12.586</v>
      </c>
      <c r="O10" s="23">
        <v>8.2240000000000002</v>
      </c>
      <c r="P10" s="23">
        <v>6.3979999999999997</v>
      </c>
      <c r="Q10" s="23">
        <v>5.6239999999999997</v>
      </c>
      <c r="R10" s="23">
        <v>14.101000000000001</v>
      </c>
      <c r="S10" s="23">
        <v>5.5309999999999997</v>
      </c>
      <c r="T10" s="23">
        <v>1.5589999999999999</v>
      </c>
      <c r="U10" s="23">
        <v>2.5710000000000002</v>
      </c>
      <c r="V10" s="23">
        <v>6.9470000000000001</v>
      </c>
      <c r="W10" s="23" t="s">
        <v>25</v>
      </c>
      <c r="X10" s="23">
        <v>37.223999999999997</v>
      </c>
    </row>
    <row r="11" spans="1:24" ht="14.5" customHeight="1" x14ac:dyDescent="0.35">
      <c r="A11" s="19" t="s">
        <v>219</v>
      </c>
      <c r="B11" s="23">
        <v>12.804</v>
      </c>
      <c r="C11" s="23">
        <v>2.9260000000000002</v>
      </c>
      <c r="D11" s="23">
        <v>0.55600000000000005</v>
      </c>
      <c r="E11" s="23">
        <v>39.686999999999998</v>
      </c>
      <c r="F11" s="97">
        <v>24.577000000000002</v>
      </c>
      <c r="G11" s="53">
        <v>-1.06</v>
      </c>
      <c r="H11" s="53">
        <v>37.122999999999998</v>
      </c>
      <c r="I11" s="53">
        <v>14.853999999999999</v>
      </c>
      <c r="J11" s="23">
        <v>25.675999999999998</v>
      </c>
      <c r="K11" s="23">
        <v>-18.899000000000001</v>
      </c>
      <c r="L11" s="23">
        <v>3.4039999999999999</v>
      </c>
      <c r="M11" s="23">
        <v>8.5419999999999998</v>
      </c>
      <c r="N11" s="23">
        <v>5.3440000000000003</v>
      </c>
      <c r="O11" s="23">
        <v>3.9390000000000001</v>
      </c>
      <c r="P11" s="23">
        <v>13.64</v>
      </c>
      <c r="Q11" s="23">
        <v>13.211</v>
      </c>
      <c r="R11" s="23">
        <v>4.5220000000000002</v>
      </c>
      <c r="S11" s="23">
        <v>0.83299999999999996</v>
      </c>
      <c r="T11" s="23">
        <v>25.442</v>
      </c>
      <c r="U11" s="23">
        <v>127.33199999999999</v>
      </c>
      <c r="V11" s="23">
        <v>14.355</v>
      </c>
      <c r="W11" s="23">
        <v>44.206000000000003</v>
      </c>
      <c r="X11" s="23">
        <v>48.427999999999997</v>
      </c>
    </row>
    <row r="12" spans="1:24" s="93" customFormat="1" ht="14.5" customHeight="1" x14ac:dyDescent="0.35">
      <c r="A12" s="105" t="s">
        <v>5</v>
      </c>
      <c r="B12" s="94">
        <v>-21.432000000000016</v>
      </c>
      <c r="C12" s="94">
        <v>166.95</v>
      </c>
      <c r="D12" s="94">
        <v>196.452</v>
      </c>
      <c r="E12" s="94">
        <v>193.25399999999996</v>
      </c>
      <c r="F12" s="95">
        <v>181.649</v>
      </c>
      <c r="G12" s="94">
        <v>203.453</v>
      </c>
      <c r="H12" s="94">
        <v>339.29599999999999</v>
      </c>
      <c r="I12" s="94">
        <v>378.10900000000004</v>
      </c>
      <c r="J12" s="94">
        <v>342.16199999999998</v>
      </c>
      <c r="K12" s="94">
        <v>357.25399999999996</v>
      </c>
      <c r="L12" s="94">
        <v>374.36</v>
      </c>
      <c r="M12" s="94">
        <v>298.51699999999994</v>
      </c>
      <c r="N12" s="94">
        <v>262.99499999999995</v>
      </c>
      <c r="O12" s="94">
        <v>396.86000000000007</v>
      </c>
      <c r="P12" s="94">
        <v>449.29699999999997</v>
      </c>
      <c r="Q12" s="94">
        <v>439.20499999999998</v>
      </c>
      <c r="R12" s="94">
        <v>395.95799999999997</v>
      </c>
      <c r="S12" s="94">
        <v>425.87000000000006</v>
      </c>
      <c r="T12" s="94">
        <v>389.65600000000006</v>
      </c>
      <c r="U12" s="94">
        <v>455.11900000000009</v>
      </c>
      <c r="V12" s="94">
        <v>615.71800000000007</v>
      </c>
      <c r="W12" s="94">
        <v>639.88400000000001</v>
      </c>
      <c r="X12" s="94">
        <v>675.33</v>
      </c>
    </row>
    <row r="13" spans="1:24" s="93" customFormat="1" ht="14.5" customHeight="1" x14ac:dyDescent="0.35">
      <c r="A13" s="27" t="s">
        <v>160</v>
      </c>
      <c r="B13" s="103"/>
      <c r="C13" s="103"/>
      <c r="D13" s="103"/>
      <c r="E13" s="103"/>
      <c r="F13" s="104">
        <v>204.023</v>
      </c>
      <c r="G13" s="88">
        <v>228.35900000000001</v>
      </c>
      <c r="H13" s="88">
        <v>363.69800000000004</v>
      </c>
      <c r="I13" s="88">
        <v>406.98400000000004</v>
      </c>
      <c r="J13" s="88">
        <v>367.87700000000001</v>
      </c>
      <c r="K13" s="88" t="s">
        <v>25</v>
      </c>
      <c r="L13" s="88" t="s">
        <v>25</v>
      </c>
      <c r="M13" s="88" t="s">
        <v>25</v>
      </c>
      <c r="N13" s="88" t="s">
        <v>25</v>
      </c>
      <c r="O13" s="88" t="s">
        <v>25</v>
      </c>
      <c r="P13" s="88" t="s">
        <v>25</v>
      </c>
      <c r="Q13" s="88" t="s">
        <v>25</v>
      </c>
      <c r="R13" s="88" t="s">
        <v>25</v>
      </c>
      <c r="S13" s="88" t="s">
        <v>25</v>
      </c>
      <c r="T13" s="88" t="s">
        <v>25</v>
      </c>
      <c r="U13" s="88" t="s">
        <v>25</v>
      </c>
      <c r="V13" s="88" t="s">
        <v>25</v>
      </c>
      <c r="W13" s="88" t="s">
        <v>25</v>
      </c>
      <c r="X13" s="88" t="s">
        <v>25</v>
      </c>
    </row>
    <row r="14" spans="1:24" s="93" customFormat="1" ht="14.5" customHeight="1" x14ac:dyDescent="0.35">
      <c r="A14" s="27" t="s">
        <v>159</v>
      </c>
      <c r="B14" s="103"/>
      <c r="C14" s="103"/>
      <c r="D14" s="103"/>
      <c r="E14" s="102"/>
      <c r="F14" s="88">
        <v>-22.412999999999982</v>
      </c>
      <c r="G14" s="88">
        <v>-24.902000000000015</v>
      </c>
      <c r="H14" s="88">
        <v>-24.402999999999963</v>
      </c>
      <c r="I14" s="88">
        <v>-28.87700000000001</v>
      </c>
      <c r="J14" s="88">
        <v>-25.634</v>
      </c>
      <c r="K14" s="88" t="s">
        <v>25</v>
      </c>
      <c r="L14" s="88" t="s">
        <v>25</v>
      </c>
      <c r="M14" s="88" t="s">
        <v>25</v>
      </c>
      <c r="N14" s="88" t="s">
        <v>25</v>
      </c>
      <c r="O14" s="88" t="s">
        <v>25</v>
      </c>
      <c r="P14" s="88" t="s">
        <v>25</v>
      </c>
      <c r="Q14" s="88" t="s">
        <v>25</v>
      </c>
      <c r="R14" s="88" t="s">
        <v>25</v>
      </c>
      <c r="S14" s="88" t="s">
        <v>25</v>
      </c>
      <c r="T14" s="88" t="s">
        <v>25</v>
      </c>
      <c r="U14" s="88" t="s">
        <v>25</v>
      </c>
      <c r="V14" s="88" t="s">
        <v>25</v>
      </c>
      <c r="W14" s="88" t="s">
        <v>25</v>
      </c>
      <c r="X14" s="88" t="s">
        <v>25</v>
      </c>
    </row>
    <row r="15" spans="1:24" s="93" customFormat="1" ht="14.5" customHeight="1" x14ac:dyDescent="0.35">
      <c r="A15" s="27" t="s">
        <v>158</v>
      </c>
      <c r="B15" s="80"/>
      <c r="C15" s="80"/>
      <c r="D15" s="80"/>
      <c r="E15" s="101"/>
      <c r="F15" s="85">
        <v>0.23669133273655255</v>
      </c>
      <c r="G15" s="85">
        <v>0.2510798309786848</v>
      </c>
      <c r="H15" s="85">
        <v>0.31381457067570351</v>
      </c>
      <c r="I15" s="85">
        <v>0.2972052679775038</v>
      </c>
      <c r="J15" s="85">
        <v>0.25208757885058281</v>
      </c>
      <c r="K15" s="85">
        <v>0.25905090900653183</v>
      </c>
      <c r="L15" s="85">
        <v>0.26510250804987917</v>
      </c>
      <c r="M15" s="85">
        <v>0.21505686975716162</v>
      </c>
      <c r="N15" s="85">
        <v>0.20137026263622418</v>
      </c>
      <c r="O15" s="85">
        <v>0.27218377308462832</v>
      </c>
      <c r="P15" s="85">
        <v>0.30072340089447902</v>
      </c>
      <c r="Q15" s="85">
        <v>0.27953261558592984</v>
      </c>
      <c r="R15" s="85">
        <v>0.27372689665851846</v>
      </c>
      <c r="S15" s="85">
        <v>0.29626666573910143</v>
      </c>
      <c r="T15" s="85">
        <v>0.27097098120374219</v>
      </c>
      <c r="U15" s="85">
        <v>0.26879476772754768</v>
      </c>
      <c r="V15" s="85">
        <v>0.24077668839863356</v>
      </c>
      <c r="W15" s="85">
        <v>0.2198084708931132</v>
      </c>
      <c r="X15" s="85">
        <v>0.22606361166855521</v>
      </c>
    </row>
    <row r="16" spans="1:24" s="100" customFormat="1" ht="14.5" customHeight="1" x14ac:dyDescent="0.35">
      <c r="A16" s="83"/>
      <c r="B16" s="81"/>
      <c r="C16" s="81"/>
      <c r="D16" s="81"/>
      <c r="E16" s="82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134"/>
      <c r="U16" s="81"/>
      <c r="V16" s="81"/>
      <c r="W16" s="81"/>
      <c r="X16" s="81"/>
    </row>
    <row r="17" spans="1:24" s="93" customFormat="1" ht="14.5" customHeight="1" x14ac:dyDescent="0.35">
      <c r="A17" s="4" t="s">
        <v>24</v>
      </c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</row>
    <row r="18" spans="1:24" ht="14.5" customHeight="1" x14ac:dyDescent="0.35">
      <c r="A18" s="4" t="s">
        <v>241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</row>
    <row r="19" spans="1:24" ht="14.5" customHeight="1" x14ac:dyDescent="0.35">
      <c r="A19" s="33" t="s">
        <v>43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ht="21.5" thickBot="1" x14ac:dyDescent="0.4">
      <c r="A20" s="31" t="s">
        <v>42</v>
      </c>
      <c r="B20" s="30" t="s">
        <v>205</v>
      </c>
      <c r="C20" s="30" t="s">
        <v>206</v>
      </c>
      <c r="D20" s="30" t="s">
        <v>207</v>
      </c>
      <c r="E20" s="30" t="s">
        <v>208</v>
      </c>
      <c r="F20" s="30" t="s">
        <v>201</v>
      </c>
      <c r="G20" s="30" t="s">
        <v>202</v>
      </c>
      <c r="H20" s="30" t="s">
        <v>203</v>
      </c>
      <c r="I20" s="30" t="s">
        <v>204</v>
      </c>
      <c r="J20" s="30" t="s">
        <v>198</v>
      </c>
      <c r="K20" s="30" t="s">
        <v>197</v>
      </c>
      <c r="L20" s="30" t="s">
        <v>199</v>
      </c>
      <c r="M20" s="30" t="s">
        <v>200</v>
      </c>
      <c r="N20" s="30" t="s">
        <v>196</v>
      </c>
      <c r="O20" s="30" t="s">
        <v>191</v>
      </c>
      <c r="P20" s="30" t="s">
        <v>192</v>
      </c>
      <c r="Q20" s="30" t="s">
        <v>193</v>
      </c>
      <c r="R20" s="30" t="s">
        <v>194</v>
      </c>
      <c r="S20" s="30" t="s">
        <v>195</v>
      </c>
      <c r="T20" s="30" t="s">
        <v>215</v>
      </c>
      <c r="U20" s="30" t="s">
        <v>225</v>
      </c>
      <c r="V20" s="30" t="s">
        <v>228</v>
      </c>
      <c r="W20" s="30" t="s">
        <v>233</v>
      </c>
      <c r="X20" s="30" t="s">
        <v>235</v>
      </c>
    </row>
    <row r="21" spans="1:24" ht="14.5" customHeight="1" thickTop="1" x14ac:dyDescent="0.35">
      <c r="A21" s="29" t="s">
        <v>239</v>
      </c>
      <c r="B21" s="71">
        <v>-141.59399999999999</v>
      </c>
      <c r="C21" s="71">
        <v>-110.191</v>
      </c>
      <c r="D21" s="71">
        <v>-56.143000000000001</v>
      </c>
      <c r="E21" s="71">
        <v>35.338000000000001</v>
      </c>
      <c r="F21" s="98">
        <v>66.922000000000011</v>
      </c>
      <c r="G21" s="71">
        <v>167.98800000000003</v>
      </c>
      <c r="H21" s="71">
        <v>323.03699999999998</v>
      </c>
      <c r="I21" s="71">
        <v>513.26400000000012</v>
      </c>
      <c r="J21" s="71">
        <v>85.468000000000004</v>
      </c>
      <c r="K21" s="71">
        <v>243.83500000000001</v>
      </c>
      <c r="L21" s="71">
        <v>436.8</v>
      </c>
      <c r="M21" s="71">
        <v>558.25</v>
      </c>
      <c r="N21" s="71">
        <v>121.42100000000001</v>
      </c>
      <c r="O21" s="71">
        <v>343.50700000000001</v>
      </c>
      <c r="P21" s="71">
        <v>626.38199999999995</v>
      </c>
      <c r="Q21" s="71">
        <v>885.40899999999999</v>
      </c>
      <c r="R21" s="71">
        <v>236.489</v>
      </c>
      <c r="S21" s="71">
        <v>517.42100000000005</v>
      </c>
      <c r="T21" s="71">
        <v>731</v>
      </c>
      <c r="U21" s="71">
        <v>900.99699999999996</v>
      </c>
      <c r="V21" s="71">
        <v>290.35399999999998</v>
      </c>
      <c r="W21" s="71">
        <v>512.62</v>
      </c>
      <c r="X21" s="71">
        <v>744.79100000000005</v>
      </c>
    </row>
    <row r="22" spans="1:24" ht="14.5" customHeight="1" x14ac:dyDescent="0.35">
      <c r="A22" s="99" t="s">
        <v>163</v>
      </c>
      <c r="B22" s="23">
        <v>50.341000000000001</v>
      </c>
      <c r="C22" s="23">
        <v>99.599000000000004</v>
      </c>
      <c r="D22" s="23">
        <v>147.042</v>
      </c>
      <c r="E22" s="23">
        <v>194.94900000000001</v>
      </c>
      <c r="F22" s="97">
        <v>73.60499999999999</v>
      </c>
      <c r="G22" s="23">
        <v>153.95499999999998</v>
      </c>
      <c r="H22" s="23">
        <v>274.18799999999999</v>
      </c>
      <c r="I22" s="23">
        <v>433.32199999999989</v>
      </c>
      <c r="J22" s="23">
        <v>144.768</v>
      </c>
      <c r="K22" s="23">
        <v>339.601</v>
      </c>
      <c r="L22" s="23">
        <v>463.27799999999996</v>
      </c>
      <c r="M22" s="23">
        <v>636.89799999999991</v>
      </c>
      <c r="N22" s="23">
        <v>109.96599999999999</v>
      </c>
      <c r="O22" s="23">
        <v>225.143</v>
      </c>
      <c r="P22" s="23">
        <v>343.00099999999998</v>
      </c>
      <c r="Q22" s="23">
        <v>486.74400000000003</v>
      </c>
      <c r="R22" s="23">
        <v>125.749</v>
      </c>
      <c r="S22" s="23">
        <v>248.85900000000001</v>
      </c>
      <c r="T22" s="23">
        <v>384.34699999999998</v>
      </c>
      <c r="U22" s="23">
        <v>516.47699999999998</v>
      </c>
      <c r="V22" s="23">
        <v>274.76900000000001</v>
      </c>
      <c r="W22" s="23">
        <v>623.04999999999995</v>
      </c>
      <c r="X22" s="23">
        <v>964.74099999999999</v>
      </c>
    </row>
    <row r="23" spans="1:24" ht="14.5" customHeight="1" x14ac:dyDescent="0.35">
      <c r="A23" s="99" t="s">
        <v>162</v>
      </c>
      <c r="B23" s="23">
        <v>22.024000000000001</v>
      </c>
      <c r="C23" s="23">
        <v>45.382999999999996</v>
      </c>
      <c r="D23" s="23">
        <v>67.891999999999996</v>
      </c>
      <c r="E23" s="23">
        <v>88.277000000000001</v>
      </c>
      <c r="F23" s="97">
        <v>7.3</v>
      </c>
      <c r="G23" s="23">
        <v>14.831</v>
      </c>
      <c r="H23" s="23">
        <v>23.117000000000001</v>
      </c>
      <c r="I23" s="23">
        <v>31.734999999999999</v>
      </c>
      <c r="J23" s="23">
        <v>8.5570000000000004</v>
      </c>
      <c r="K23" s="23">
        <v>16.483000000000001</v>
      </c>
      <c r="L23" s="23">
        <v>25.050999999999998</v>
      </c>
      <c r="M23" s="23">
        <v>33.768000000000001</v>
      </c>
      <c r="N23" s="23">
        <v>13.454000000000001</v>
      </c>
      <c r="O23" s="23">
        <v>21.144000000000002</v>
      </c>
      <c r="P23" s="23">
        <v>49.363999999999997</v>
      </c>
      <c r="Q23" s="23">
        <v>66.674999999999997</v>
      </c>
      <c r="R23" s="23">
        <v>15.097000000000001</v>
      </c>
      <c r="S23" s="23">
        <v>30.561</v>
      </c>
      <c r="T23" s="23">
        <v>44.236999999999995</v>
      </c>
      <c r="U23" s="23">
        <v>58.787999999999997</v>
      </c>
      <c r="V23" s="23">
        <v>29.292999999999999</v>
      </c>
      <c r="W23" s="23">
        <v>54.405000000000001</v>
      </c>
      <c r="X23" s="23">
        <v>70.221000000000004</v>
      </c>
    </row>
    <row r="24" spans="1:24" x14ac:dyDescent="0.35">
      <c r="A24" s="56" t="s">
        <v>240</v>
      </c>
      <c r="B24" s="71">
        <v>-69.228999999999985</v>
      </c>
      <c r="C24" s="71">
        <v>34.790999999999997</v>
      </c>
      <c r="D24" s="71">
        <v>158.791</v>
      </c>
      <c r="E24" s="71">
        <v>318.56400000000002</v>
      </c>
      <c r="F24" s="98">
        <v>147.827</v>
      </c>
      <c r="G24" s="71">
        <v>336.774</v>
      </c>
      <c r="H24" s="71">
        <v>620.34199999999998</v>
      </c>
      <c r="I24" s="71">
        <v>978.32100000000003</v>
      </c>
      <c r="J24" s="71">
        <v>238.79299999999998</v>
      </c>
      <c r="K24" s="71">
        <v>599.91899999999998</v>
      </c>
      <c r="L24" s="71">
        <v>925.12900000000002</v>
      </c>
      <c r="M24" s="71">
        <v>1228.9159999999999</v>
      </c>
      <c r="N24" s="71">
        <v>244.84099999999998</v>
      </c>
      <c r="O24" s="71">
        <v>589.79399999999998</v>
      </c>
      <c r="P24" s="71">
        <v>1018.747</v>
      </c>
      <c r="Q24" s="71">
        <v>1438.828</v>
      </c>
      <c r="R24" s="71">
        <v>377.33499999999998</v>
      </c>
      <c r="S24" s="71">
        <v>796.84100000000012</v>
      </c>
      <c r="T24" s="71">
        <v>1159</v>
      </c>
      <c r="U24" s="71">
        <v>1476.2619999999999</v>
      </c>
      <c r="V24" s="71">
        <v>594.41600000000005</v>
      </c>
      <c r="W24" s="71">
        <v>1190.075</v>
      </c>
      <c r="X24" s="71">
        <v>1779.7530000000002</v>
      </c>
    </row>
    <row r="25" spans="1:24" ht="14.5" customHeight="1" x14ac:dyDescent="0.35">
      <c r="A25" s="19" t="s">
        <v>63</v>
      </c>
      <c r="B25" s="23">
        <v>3.2240000000000002</v>
      </c>
      <c r="C25" s="23">
        <v>3.395</v>
      </c>
      <c r="D25" s="23">
        <v>16.013999999999999</v>
      </c>
      <c r="E25" s="23">
        <v>9.2330000000000005</v>
      </c>
      <c r="F25" s="97" t="s">
        <v>25</v>
      </c>
      <c r="G25" s="23" t="s">
        <v>25</v>
      </c>
      <c r="H25" s="23" t="s">
        <v>25</v>
      </c>
      <c r="I25" s="23" t="s">
        <v>25</v>
      </c>
      <c r="J25" s="23" t="s">
        <v>25</v>
      </c>
      <c r="K25" s="23" t="s">
        <v>25</v>
      </c>
      <c r="L25" s="23" t="s">
        <v>25</v>
      </c>
      <c r="M25" s="23" t="s">
        <v>25</v>
      </c>
      <c r="N25" s="23" t="s">
        <v>25</v>
      </c>
      <c r="O25" s="23">
        <v>40</v>
      </c>
      <c r="P25" s="23">
        <v>40.173999999999999</v>
      </c>
      <c r="Q25" s="23">
        <v>40.463000000000001</v>
      </c>
      <c r="R25" s="23" t="s">
        <v>25</v>
      </c>
      <c r="S25" s="23" t="s">
        <v>25</v>
      </c>
      <c r="T25" s="23" t="s">
        <v>25</v>
      </c>
      <c r="U25" s="23">
        <v>0.24399999999999999</v>
      </c>
      <c r="V25" s="23" t="s">
        <v>25</v>
      </c>
      <c r="W25" s="23" t="s">
        <v>25</v>
      </c>
      <c r="X25" s="23" t="s">
        <v>25</v>
      </c>
    </row>
    <row r="26" spans="1:24" ht="14.5" customHeight="1" x14ac:dyDescent="0.35">
      <c r="A26" s="19" t="s">
        <v>161</v>
      </c>
      <c r="B26" s="23" t="s">
        <v>25</v>
      </c>
      <c r="C26" s="23" t="s">
        <v>25</v>
      </c>
      <c r="D26" s="23">
        <v>9.3739999999999988</v>
      </c>
      <c r="E26" s="23">
        <v>19.84</v>
      </c>
      <c r="F26" s="97" t="s">
        <v>25</v>
      </c>
      <c r="G26" s="23" t="s">
        <v>25</v>
      </c>
      <c r="H26" s="23" t="s">
        <v>25</v>
      </c>
      <c r="I26" s="23" t="s">
        <v>25</v>
      </c>
      <c r="J26" s="23">
        <v>7.0759999999999996</v>
      </c>
      <c r="K26" s="23">
        <v>7.1760000000000002</v>
      </c>
      <c r="L26" s="23">
        <v>24.27</v>
      </c>
      <c r="M26" s="23">
        <v>26.276000000000003</v>
      </c>
      <c r="N26" s="23" t="s">
        <v>25</v>
      </c>
      <c r="O26" s="23" t="s">
        <v>25</v>
      </c>
      <c r="P26" s="23" t="s">
        <v>25</v>
      </c>
      <c r="Q26" s="23" t="s">
        <v>25</v>
      </c>
      <c r="R26" s="23" t="s">
        <v>25</v>
      </c>
      <c r="S26" s="23" t="s">
        <v>25</v>
      </c>
      <c r="T26" s="23" t="s">
        <v>25</v>
      </c>
      <c r="U26" s="23">
        <v>8.2059999999999995</v>
      </c>
      <c r="V26" s="23" t="s">
        <v>25</v>
      </c>
      <c r="W26" s="23" t="s">
        <v>25</v>
      </c>
      <c r="X26" s="23" t="s">
        <v>25</v>
      </c>
    </row>
    <row r="27" spans="1:24" ht="14.5" customHeight="1" x14ac:dyDescent="0.35">
      <c r="A27" s="19" t="s">
        <v>221</v>
      </c>
      <c r="B27" s="23">
        <v>31.768999999999998</v>
      </c>
      <c r="C27" s="23">
        <v>91.602000000000004</v>
      </c>
      <c r="D27" s="23">
        <v>141.505</v>
      </c>
      <c r="E27" s="23">
        <v>131.614</v>
      </c>
      <c r="F27" s="97">
        <v>9.2080000000000002</v>
      </c>
      <c r="G27" s="23">
        <v>24.774000000000001</v>
      </c>
      <c r="H27" s="23">
        <v>43.396999999999998</v>
      </c>
      <c r="I27" s="23">
        <v>48.655000000000001</v>
      </c>
      <c r="J27" s="23">
        <v>70.617000000000004</v>
      </c>
      <c r="K27" s="23">
        <v>85.543999999999997</v>
      </c>
      <c r="L27" s="23">
        <v>114.43</v>
      </c>
      <c r="M27" s="23">
        <v>98.612000000000009</v>
      </c>
      <c r="N27" s="23">
        <v>12.586</v>
      </c>
      <c r="O27" s="23">
        <v>20.81</v>
      </c>
      <c r="P27" s="23">
        <v>27.207999999999998</v>
      </c>
      <c r="Q27" s="23">
        <v>32.832000000000001</v>
      </c>
      <c r="R27" s="23">
        <v>14.101000000000001</v>
      </c>
      <c r="S27" s="23">
        <v>19.632000000000001</v>
      </c>
      <c r="T27" s="23">
        <v>21.190999999999999</v>
      </c>
      <c r="U27" s="23">
        <v>23.762</v>
      </c>
      <c r="V27" s="23">
        <v>6.9470000000000001</v>
      </c>
      <c r="W27" s="23">
        <v>1.0369999999999999</v>
      </c>
      <c r="X27" s="23">
        <v>38.261000000000003</v>
      </c>
    </row>
    <row r="28" spans="1:24" ht="14.5" customHeight="1" x14ac:dyDescent="0.35">
      <c r="A28" s="19" t="s">
        <v>219</v>
      </c>
      <c r="B28" s="23">
        <v>12.804</v>
      </c>
      <c r="C28" s="23">
        <v>15.73</v>
      </c>
      <c r="D28" s="23">
        <v>16.286000000000001</v>
      </c>
      <c r="E28" s="23">
        <v>55.972999999999999</v>
      </c>
      <c r="F28" s="97">
        <v>24.577000000000002</v>
      </c>
      <c r="G28" s="23">
        <v>23.516999999999999</v>
      </c>
      <c r="H28" s="23">
        <v>60.64</v>
      </c>
      <c r="I28" s="23">
        <v>75.494</v>
      </c>
      <c r="J28" s="23">
        <v>25.675999999999998</v>
      </c>
      <c r="K28" s="23">
        <v>6.7770000000000001</v>
      </c>
      <c r="L28" s="23">
        <v>10.180999999999999</v>
      </c>
      <c r="M28" s="23">
        <v>18.722999999999999</v>
      </c>
      <c r="N28" s="23">
        <v>5.3440000000000003</v>
      </c>
      <c r="O28" s="23">
        <v>9.2829999999999995</v>
      </c>
      <c r="P28" s="23">
        <v>22.922999999999998</v>
      </c>
      <c r="Q28" s="23">
        <v>36.134</v>
      </c>
      <c r="R28" s="23">
        <v>4.5220000000000002</v>
      </c>
      <c r="S28" s="23">
        <v>5.3550000000000004</v>
      </c>
      <c r="T28" s="23">
        <v>30.797000000000001</v>
      </c>
      <c r="U28" s="23">
        <v>157.869</v>
      </c>
      <c r="V28" s="23">
        <v>14.355</v>
      </c>
      <c r="W28" s="23">
        <v>64.471000000000004</v>
      </c>
      <c r="X28" s="23">
        <v>112.899</v>
      </c>
    </row>
    <row r="29" spans="1:24" s="93" customFormat="1" ht="14.5" customHeight="1" x14ac:dyDescent="0.35">
      <c r="A29" s="96" t="s">
        <v>5</v>
      </c>
      <c r="B29" s="94">
        <v>-21.431999999999981</v>
      </c>
      <c r="C29" s="94">
        <v>145.518</v>
      </c>
      <c r="D29" s="94">
        <v>341.96999999999997</v>
      </c>
      <c r="E29" s="94">
        <v>535.22399999999993</v>
      </c>
      <c r="F29" s="95">
        <v>181.61199999999999</v>
      </c>
      <c r="G29" s="94">
        <v>385.065</v>
      </c>
      <c r="H29" s="94">
        <v>724.36099999999999</v>
      </c>
      <c r="I29" s="94">
        <v>1102.47</v>
      </c>
      <c r="J29" s="94">
        <v>342.16199999999998</v>
      </c>
      <c r="K29" s="94">
        <v>699.41600000000005</v>
      </c>
      <c r="L29" s="94">
        <v>1074.01</v>
      </c>
      <c r="M29" s="94">
        <v>1372.527</v>
      </c>
      <c r="N29" s="94">
        <v>262.99499999999995</v>
      </c>
      <c r="O29" s="94">
        <v>660</v>
      </c>
      <c r="P29" s="94">
        <v>1109.0520000000001</v>
      </c>
      <c r="Q29" s="94">
        <v>1548.2570000000001</v>
      </c>
      <c r="R29" s="94">
        <v>395.95799999999997</v>
      </c>
      <c r="S29" s="94">
        <v>821.82800000000009</v>
      </c>
      <c r="T29" s="94">
        <v>1211.4839999999999</v>
      </c>
      <c r="U29" s="94">
        <v>1666.3429999999996</v>
      </c>
      <c r="V29" s="94">
        <v>615.71800000000007</v>
      </c>
      <c r="W29" s="94">
        <v>1255.5830000000001</v>
      </c>
      <c r="X29" s="94">
        <v>1930.913</v>
      </c>
    </row>
    <row r="30" spans="1:24" x14ac:dyDescent="0.35">
      <c r="A30" s="27" t="s">
        <v>160</v>
      </c>
      <c r="B30" s="91"/>
      <c r="C30" s="91"/>
      <c r="D30" s="91"/>
      <c r="E30" s="91"/>
      <c r="F30" s="92">
        <v>204.023</v>
      </c>
      <c r="G30" s="89">
        <v>432.38200000000001</v>
      </c>
      <c r="H30" s="89">
        <v>796.08</v>
      </c>
      <c r="I30" s="89">
        <v>1203.0640000000001</v>
      </c>
      <c r="J30" s="88">
        <v>367.87700000000001</v>
      </c>
      <c r="K30" s="87" t="s">
        <v>25</v>
      </c>
      <c r="L30" s="87" t="s">
        <v>25</v>
      </c>
      <c r="M30" s="87" t="s">
        <v>25</v>
      </c>
      <c r="N30" s="87" t="s">
        <v>25</v>
      </c>
      <c r="O30" s="87" t="s">
        <v>25</v>
      </c>
      <c r="P30" s="87" t="s">
        <v>25</v>
      </c>
      <c r="Q30" s="87" t="s">
        <v>25</v>
      </c>
      <c r="R30" s="87" t="s">
        <v>25</v>
      </c>
      <c r="S30" s="87" t="s">
        <v>25</v>
      </c>
      <c r="T30" s="87" t="s">
        <v>25</v>
      </c>
      <c r="U30" s="87" t="s">
        <v>25</v>
      </c>
      <c r="V30" s="87" t="s">
        <v>25</v>
      </c>
      <c r="W30" s="87" t="s">
        <v>25</v>
      </c>
      <c r="X30" s="87" t="s">
        <v>25</v>
      </c>
    </row>
    <row r="31" spans="1:24" x14ac:dyDescent="0.35">
      <c r="A31" s="27" t="s">
        <v>159</v>
      </c>
      <c r="B31" s="91"/>
      <c r="C31" s="91"/>
      <c r="D31" s="91"/>
      <c r="E31" s="90"/>
      <c r="F31" s="89">
        <v>-22.412999999999982</v>
      </c>
      <c r="G31" s="89">
        <v>-47.314999999999998</v>
      </c>
      <c r="H31" s="89">
        <v>-71.718000000000075</v>
      </c>
      <c r="I31" s="89">
        <v>-100.59500000000003</v>
      </c>
      <c r="J31" s="88">
        <v>-25.634</v>
      </c>
      <c r="K31" s="87" t="s">
        <v>25</v>
      </c>
      <c r="L31" s="87" t="s">
        <v>25</v>
      </c>
      <c r="M31" s="87" t="s">
        <v>25</v>
      </c>
      <c r="N31" s="87" t="s">
        <v>25</v>
      </c>
      <c r="O31" s="87" t="s">
        <v>25</v>
      </c>
      <c r="P31" s="87" t="s">
        <v>25</v>
      </c>
      <c r="Q31" s="87" t="s">
        <v>25</v>
      </c>
      <c r="R31" s="87" t="s">
        <v>25</v>
      </c>
      <c r="S31" s="87" t="s">
        <v>25</v>
      </c>
      <c r="T31" s="87" t="s">
        <v>25</v>
      </c>
      <c r="U31" s="87" t="s">
        <v>25</v>
      </c>
      <c r="V31" s="87" t="s">
        <v>25</v>
      </c>
      <c r="W31" s="87" t="s">
        <v>25</v>
      </c>
      <c r="X31" s="87" t="s">
        <v>25</v>
      </c>
    </row>
    <row r="32" spans="1:24" x14ac:dyDescent="0.35">
      <c r="A32" s="27" t="s">
        <v>158</v>
      </c>
      <c r="E32" s="86"/>
      <c r="F32" s="85">
        <v>0.23664312118949613</v>
      </c>
      <c r="G32" s="85">
        <v>0.24405756758144284</v>
      </c>
      <c r="H32" s="85">
        <v>0.27242247162614586</v>
      </c>
      <c r="I32" s="85">
        <v>0.28044272745795978</v>
      </c>
      <c r="J32" s="85">
        <v>0.25208757885058281</v>
      </c>
      <c r="K32" s="84">
        <v>0.2555969481092325</v>
      </c>
      <c r="L32" s="84">
        <v>0.25888898129098586</v>
      </c>
      <c r="M32" s="84">
        <v>0.24789984645864202</v>
      </c>
      <c r="N32" s="84">
        <v>0.20137026263622418</v>
      </c>
      <c r="O32" s="125" t="s">
        <v>184</v>
      </c>
      <c r="P32" s="84">
        <v>0.2604545646690809</v>
      </c>
      <c r="Q32" s="84">
        <v>0.2655967592967452</v>
      </c>
      <c r="R32" s="84">
        <v>0.27372689665851846</v>
      </c>
      <c r="S32" s="84">
        <v>0.28496126385619419</v>
      </c>
      <c r="T32" s="84">
        <v>0.28030646936902792</v>
      </c>
      <c r="U32" s="84">
        <v>0.27702287312337343</v>
      </c>
      <c r="V32" s="84">
        <v>0.24077668839863356</v>
      </c>
      <c r="W32" s="84">
        <v>0.22961062587115516</v>
      </c>
      <c r="X32" s="84">
        <v>0.22835748224946159</v>
      </c>
    </row>
    <row r="33" spans="1:24" x14ac:dyDescent="0.35">
      <c r="A33" s="83"/>
      <c r="B33" s="81"/>
      <c r="C33" s="81"/>
      <c r="D33" s="81"/>
      <c r="E33" s="82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</row>
    <row r="34" spans="1:24" x14ac:dyDescent="0.35">
      <c r="A34" s="4" t="s">
        <v>24</v>
      </c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124"/>
      <c r="P34" s="80"/>
      <c r="Q34" s="80"/>
      <c r="R34" s="80"/>
      <c r="S34" s="80"/>
      <c r="T34" s="80"/>
      <c r="U34" s="80"/>
      <c r="V34" s="80"/>
      <c r="W34" s="80"/>
      <c r="X34" s="80"/>
    </row>
    <row r="35" spans="1:24" x14ac:dyDescent="0.35">
      <c r="A35" s="4" t="s">
        <v>241</v>
      </c>
      <c r="F35" s="79"/>
      <c r="G35" s="79"/>
      <c r="H35" s="79"/>
      <c r="I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2726a2-2602-47fe-bb81-68631dc5f9d1">
      <Terms xmlns="http://schemas.microsoft.com/office/infopath/2007/PartnerControls"/>
    </lcf76f155ced4ddcb4097134ff3c332f>
    <TaxCatchAll xmlns="0bc870ca-d926-466a-9ab4-85e885ffa63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90BF4B60239408ED3DAC67DD9A506" ma:contentTypeVersion="15" ma:contentTypeDescription="Create a new document." ma:contentTypeScope="" ma:versionID="3affa3d8df530e2646044d167d0ce68a">
  <xsd:schema xmlns:xsd="http://www.w3.org/2001/XMLSchema" xmlns:xs="http://www.w3.org/2001/XMLSchema" xmlns:p="http://schemas.microsoft.com/office/2006/metadata/properties" xmlns:ns2="4b2726a2-2602-47fe-bb81-68631dc5f9d1" xmlns:ns3="0bc870ca-d926-466a-9ab4-85e885ffa630" targetNamespace="http://schemas.microsoft.com/office/2006/metadata/properties" ma:root="true" ma:fieldsID="bfee21cd5f0d33bdfcf08f1eb3b6ae02" ns2:_="" ns3:_="">
    <xsd:import namespace="4b2726a2-2602-47fe-bb81-68631dc5f9d1"/>
    <xsd:import namespace="0bc870ca-d926-466a-9ab4-85e885ffa6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2726a2-2602-47fe-bb81-68631dc5f9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825988b9-4287-4cf2-8a2e-6e96b4c51d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c870ca-d926-466a-9ab4-85e885ffa63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4dfa9417-39a2-4059-9dda-c02023193a13}" ma:internalName="TaxCatchAll" ma:showField="CatchAllData" ma:web="0bc870ca-d926-466a-9ab4-85e885ffa6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494AF7-F1A9-4ECD-9498-2A0156B27EDE}">
  <ds:schemaRefs>
    <ds:schemaRef ds:uri="http://www.w3.org/XML/1998/namespace"/>
    <ds:schemaRef ds:uri="http://schemas.microsoft.com/office/2006/metadata/properties"/>
    <ds:schemaRef ds:uri="4b2726a2-2602-47fe-bb81-68631dc5f9d1"/>
    <ds:schemaRef ds:uri="http://schemas.microsoft.com/office/2006/documentManagement/types"/>
    <ds:schemaRef ds:uri="http://purl.org/dc/dcmitype/"/>
    <ds:schemaRef ds:uri="0bc870ca-d926-466a-9ab4-85e885ffa630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F24A5CF-0E05-4B01-8685-E853458C19B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DAA5B23-2689-425A-9CEE-28A2B9DC47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2726a2-2602-47fe-bb81-68631dc5f9d1"/>
    <ds:schemaRef ds:uri="0bc870ca-d926-466a-9ab4-85e885ffa6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Content</vt:lpstr>
      <vt:lpstr>FO</vt:lpstr>
      <vt:lpstr>GP</vt:lpstr>
      <vt:lpstr>IS</vt:lpstr>
      <vt:lpstr>OCI</vt:lpstr>
      <vt:lpstr>BalSh</vt:lpstr>
      <vt:lpstr>CF</vt:lpstr>
      <vt:lpstr>EQ</vt:lpstr>
      <vt:lpstr>Adj EBITDA</vt:lpstr>
      <vt:lpstr>KPIs</vt:lpstr>
      <vt:lpstr>Content!chartarray</vt:lpstr>
      <vt:lpstr>'Adj EBITDA'!Print_Area</vt:lpstr>
      <vt:lpstr>BalSh!Print_Area</vt:lpstr>
      <vt:lpstr>CF!Print_Area</vt:lpstr>
      <vt:lpstr>EQ!Print_Area</vt:lpstr>
      <vt:lpstr>FO!Print_Area</vt:lpstr>
      <vt:lpstr>GP!Print_Area</vt:lpstr>
      <vt:lpstr>IS!Print_Area</vt:lpstr>
      <vt:lpstr>KPIs!Print_Area</vt:lpstr>
      <vt:lpstr>OCI!Print_Area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Mateu - MTG</dc:creator>
  <cp:lastModifiedBy>Rosetta Benjamin</cp:lastModifiedBy>
  <dcterms:created xsi:type="dcterms:W3CDTF">2023-09-13T06:46:33Z</dcterms:created>
  <dcterms:modified xsi:type="dcterms:W3CDTF">2025-11-13T15:38:43Z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0x01010060090BF4B60239408ED3DAC67DD9A506</vt:lpwstr>
  </property>
  <property fmtid="{D5CDD505-2E9C-101B-9397-08002B2CF9AE}" pid="3" name="MediaServiceImageTags">
    <vt:lpwstr/>
  </property>
</Properties>
</file>